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127"/>
  <workbookPr date1904="1" showInkAnnotation="0" autoCompressPictures="0"/>
  <mc:AlternateContent xmlns:mc="http://schemas.openxmlformats.org/markup-compatibility/2006">
    <mc:Choice Requires="x15">
      <x15ac:absPath xmlns:x15ac="http://schemas.microsoft.com/office/spreadsheetml/2010/11/ac" url="/Users/lauren/Desktop/NCAJ/"/>
    </mc:Choice>
  </mc:AlternateContent>
  <xr:revisionPtr revIDLastSave="0" documentId="13_ncr:1_{F4A2CC77-319A-8A48-B486-EA23D72BDB13}" xr6:coauthVersionLast="47" xr6:coauthVersionMax="47" xr10:uidLastSave="{00000000-0000-0000-0000-000000000000}"/>
  <bookViews>
    <workbookView xWindow="0" yWindow="500" windowWidth="28800" windowHeight="16180" tabRatio="660" firstSheet="2" activeTab="8" xr2:uid="{00000000-000D-0000-FFFF-FFFF00000000}"/>
  </bookViews>
  <sheets>
    <sheet name="Introduction" sheetId="11" r:id="rId1"/>
    <sheet name="1) Civil Legal Aid Atty Count" sheetId="8" r:id="rId2"/>
    <sheet name="2) Civil Legal Aid Orgs - List" sheetId="10" r:id="rId3"/>
    <sheet name="3) Atty Access Index " sheetId="1" r:id="rId4"/>
    <sheet name="4) Self-Represented Index" sheetId="2" r:id="rId5"/>
    <sheet name="5) Language Access Index" sheetId="3" r:id="rId6"/>
    <sheet name="6) Disability Access Index" sheetId="4" r:id="rId7"/>
    <sheet name="7) Fines &amp; Fees Index" sheetId="15" r:id="rId8"/>
    <sheet name="8) Consumer Debt Lit. Index" sheetId="13"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http://schemas.microsoft.com/office/mac/excel/2008/main">
      <mx:ArchID Flags="2"/>
    </ext>
  </extLst>
</workbook>
</file>

<file path=xl/calcChain.xml><?xml version="1.0" encoding="utf-8"?>
<calcChain xmlns="http://schemas.openxmlformats.org/spreadsheetml/2006/main">
  <c r="B3" i="13" l="1"/>
  <c r="B4" i="13"/>
  <c r="B5" i="13"/>
  <c r="B6" i="13"/>
  <c r="B7" i="13"/>
  <c r="B8" i="13"/>
  <c r="B9" i="13"/>
  <c r="B10" i="13"/>
  <c r="B11" i="13"/>
  <c r="B12" i="13"/>
  <c r="B13" i="13"/>
  <c r="B14" i="13"/>
  <c r="B15" i="13"/>
  <c r="B16" i="13"/>
  <c r="B17" i="13"/>
  <c r="B18" i="13"/>
  <c r="B19" i="13"/>
  <c r="B20" i="13"/>
  <c r="B21" i="13"/>
  <c r="B22" i="13"/>
  <c r="B23" i="13"/>
  <c r="B24" i="13"/>
  <c r="B25" i="13"/>
  <c r="B26" i="13"/>
  <c r="B27" i="13"/>
  <c r="B28" i="13"/>
  <c r="B29" i="13"/>
  <c r="B30" i="13"/>
  <c r="B31" i="13"/>
  <c r="B32" i="13"/>
  <c r="B33" i="13"/>
  <c r="B34" i="13"/>
  <c r="B35" i="13"/>
  <c r="B36" i="13"/>
  <c r="B37" i="13"/>
  <c r="B38" i="13"/>
  <c r="B39" i="13"/>
  <c r="B40" i="13"/>
  <c r="B41" i="13"/>
  <c r="B42" i="13"/>
  <c r="B43" i="13"/>
  <c r="B44" i="13"/>
  <c r="B45" i="13"/>
  <c r="B46" i="13"/>
  <c r="B47" i="13"/>
  <c r="B48" i="13"/>
  <c r="B49" i="13"/>
  <c r="B50" i="13"/>
  <c r="B51" i="13"/>
  <c r="B52" i="13"/>
  <c r="B53" i="13"/>
  <c r="AR113" i="8"/>
  <c r="AR112" i="8"/>
  <c r="AR115" i="8" s="1"/>
  <c r="AR116" i="8" s="1"/>
  <c r="AP113" i="8"/>
  <c r="AP112" i="8"/>
  <c r="AP115" i="8" s="1"/>
  <c r="AP116" i="8" s="1"/>
  <c r="AO113" i="8"/>
  <c r="AO112" i="8"/>
  <c r="AO115" i="8" s="1"/>
  <c r="AO116" i="8" s="1"/>
  <c r="AN113" i="8"/>
  <c r="AN112" i="8"/>
  <c r="AN115" i="8" s="1"/>
  <c r="AN116" i="8" s="1"/>
  <c r="Z113" i="8"/>
  <c r="Z112" i="8"/>
  <c r="Z115" i="8" s="1"/>
  <c r="Z116" i="8" s="1"/>
  <c r="Y113" i="8"/>
  <c r="Y112" i="8"/>
  <c r="Y115" i="8" s="1"/>
  <c r="Y116" i="8" s="1"/>
  <c r="P113" i="8"/>
  <c r="P112" i="8"/>
  <c r="P115" i="8" s="1"/>
  <c r="P116" i="8" s="1"/>
  <c r="E113" i="8"/>
  <c r="E112" i="8"/>
  <c r="E115" i="8" s="1"/>
  <c r="E116" i="8" s="1"/>
  <c r="B113" i="8"/>
  <c r="B112" i="8"/>
  <c r="B115" i="8" s="1"/>
  <c r="B116" i="8" s="1"/>
  <c r="A36" i="10"/>
  <c r="A443" i="10" l="1"/>
  <c r="A428" i="10"/>
  <c r="A411" i="10"/>
  <c r="A288" i="10"/>
  <c r="A163" i="10"/>
  <c r="A14" i="10"/>
  <c r="B48" i="8"/>
  <c r="B67" i="8"/>
  <c r="B65" i="8"/>
  <c r="B63" i="8"/>
  <c r="B49" i="8"/>
  <c r="B39" i="8"/>
  <c r="H178" i="8"/>
  <c r="G178" i="8"/>
  <c r="F178" i="8"/>
  <c r="E178" i="8"/>
  <c r="D178" i="8"/>
  <c r="C178" i="8"/>
  <c r="B178" i="8"/>
  <c r="BB113" i="8"/>
  <c r="BB112" i="8"/>
  <c r="BB111" i="8"/>
  <c r="BB110" i="8"/>
  <c r="BB109" i="8"/>
  <c r="BB108" i="8"/>
  <c r="H77" i="8" l="1"/>
  <c r="E77" i="8"/>
  <c r="D77" i="8"/>
  <c r="C77" i="8"/>
  <c r="B77" i="8"/>
  <c r="A724" i="10"/>
  <c r="A723" i="10"/>
  <c r="A722" i="10"/>
  <c r="A721" i="10"/>
  <c r="A720" i="10"/>
  <c r="A719" i="10"/>
  <c r="A718" i="10"/>
  <c r="A717" i="10"/>
  <c r="A716" i="10"/>
  <c r="A715" i="10"/>
  <c r="A714" i="10"/>
  <c r="A713" i="10"/>
  <c r="A712" i="10"/>
  <c r="A711" i="10"/>
  <c r="A710" i="10"/>
  <c r="A709" i="10"/>
  <c r="A708" i="10"/>
  <c r="A707" i="10"/>
  <c r="A706" i="10"/>
  <c r="A705" i="10"/>
  <c r="A704" i="10"/>
  <c r="A703" i="10"/>
  <c r="A702" i="10"/>
  <c r="A701" i="10"/>
  <c r="A700" i="10"/>
  <c r="A699" i="10"/>
  <c r="A698" i="10"/>
  <c r="A697" i="10"/>
  <c r="A696" i="10"/>
  <c r="A695" i="10"/>
  <c r="A694" i="10"/>
  <c r="A693" i="10"/>
  <c r="A692" i="10"/>
  <c r="A691" i="10"/>
  <c r="A690" i="10"/>
  <c r="A689" i="10"/>
  <c r="A688" i="10"/>
  <c r="A687" i="10"/>
  <c r="A686" i="10"/>
  <c r="A685" i="10"/>
  <c r="A684" i="10"/>
  <c r="A683" i="10"/>
  <c r="A682" i="10"/>
  <c r="A681" i="10"/>
  <c r="A680" i="10"/>
  <c r="A679" i="10"/>
  <c r="A678" i="10"/>
  <c r="A677" i="10"/>
  <c r="A676" i="10"/>
  <c r="A675" i="10"/>
  <c r="A674" i="10"/>
  <c r="A673" i="10"/>
  <c r="A672" i="10"/>
  <c r="A671" i="10"/>
  <c r="A670" i="10"/>
  <c r="A669" i="10"/>
  <c r="A668" i="10"/>
  <c r="A667" i="10"/>
  <c r="A666" i="10"/>
  <c r="A665" i="10"/>
  <c r="A664" i="10"/>
  <c r="A663" i="10"/>
  <c r="A662" i="10"/>
  <c r="A661" i="10"/>
  <c r="A660" i="10"/>
  <c r="A659" i="10"/>
  <c r="A658" i="10"/>
  <c r="A657" i="10"/>
  <c r="A656" i="10"/>
  <c r="A655" i="10"/>
  <c r="A654" i="10"/>
  <c r="A653" i="10"/>
  <c r="A652" i="10"/>
  <c r="A651" i="10"/>
  <c r="A650" i="10"/>
  <c r="A649" i="10"/>
  <c r="A648" i="10"/>
  <c r="A647" i="10"/>
  <c r="A646" i="10"/>
  <c r="A645" i="10"/>
  <c r="A644" i="10"/>
  <c r="A643" i="10"/>
  <c r="A642" i="10"/>
  <c r="A641" i="10"/>
  <c r="A640" i="10"/>
  <c r="A639" i="10"/>
  <c r="A638" i="10"/>
  <c r="A637" i="10"/>
  <c r="A636" i="10"/>
  <c r="A635" i="10"/>
  <c r="A634" i="10"/>
  <c r="A633" i="10"/>
  <c r="A632" i="10"/>
  <c r="A631" i="10"/>
  <c r="A630" i="10"/>
  <c r="A629" i="10"/>
  <c r="A628" i="10"/>
  <c r="A627" i="10"/>
  <c r="A626" i="10"/>
  <c r="A625" i="10"/>
  <c r="A624" i="10"/>
  <c r="A623" i="10"/>
  <c r="A622" i="10"/>
  <c r="A621" i="10"/>
  <c r="A620" i="10"/>
  <c r="A619" i="10"/>
  <c r="A618" i="10"/>
  <c r="A617" i="10"/>
  <c r="A616" i="10"/>
  <c r="A615" i="10"/>
  <c r="A614" i="10"/>
  <c r="A613" i="10"/>
  <c r="A612" i="10"/>
  <c r="A611" i="10"/>
  <c r="A610" i="10"/>
  <c r="A609" i="10"/>
  <c r="A608" i="10"/>
  <c r="A607" i="10"/>
  <c r="A606" i="10"/>
  <c r="A605" i="10"/>
  <c r="A604" i="10"/>
  <c r="A603" i="10"/>
  <c r="A602" i="10"/>
  <c r="A601" i="10"/>
  <c r="A600" i="10"/>
  <c r="A599" i="10"/>
  <c r="A598" i="10"/>
  <c r="A597" i="10"/>
  <c r="A596" i="10"/>
  <c r="A589" i="10"/>
  <c r="A588" i="10"/>
  <c r="A587" i="10"/>
  <c r="A586" i="10"/>
  <c r="A585" i="10"/>
  <c r="A584" i="10"/>
  <c r="A583" i="10"/>
  <c r="A582" i="10"/>
  <c r="A581" i="10"/>
  <c r="A580" i="10"/>
  <c r="A579" i="10"/>
  <c r="A578" i="10"/>
  <c r="A577" i="10"/>
  <c r="A576" i="10"/>
  <c r="A575" i="10"/>
  <c r="A574" i="10"/>
  <c r="A573" i="10"/>
  <c r="A572" i="10"/>
  <c r="A571" i="10"/>
  <c r="A570" i="10"/>
  <c r="A569" i="10"/>
  <c r="A568" i="10"/>
  <c r="A567" i="10"/>
  <c r="A566" i="10"/>
  <c r="A565" i="10"/>
  <c r="A564" i="10"/>
  <c r="A563" i="10"/>
  <c r="A562" i="10"/>
  <c r="A561" i="10"/>
  <c r="A560" i="10"/>
  <c r="A559" i="10"/>
  <c r="A558" i="10"/>
  <c r="A557" i="10"/>
  <c r="A556" i="10"/>
  <c r="A555" i="10"/>
  <c r="A554" i="10"/>
  <c r="A553" i="10"/>
  <c r="A552" i="10"/>
  <c r="A551" i="10"/>
  <c r="A550" i="10"/>
  <c r="A549" i="10"/>
  <c r="A548" i="10"/>
  <c r="A547" i="10"/>
  <c r="A546" i="10"/>
  <c r="A545" i="10"/>
  <c r="A544" i="10"/>
  <c r="A543" i="10"/>
  <c r="A542" i="10"/>
  <c r="A541" i="10"/>
  <c r="A540" i="10"/>
  <c r="A539" i="10"/>
  <c r="A538" i="10"/>
  <c r="A537" i="10"/>
  <c r="A536" i="10"/>
  <c r="A535" i="10"/>
  <c r="A534" i="10"/>
  <c r="A533" i="10"/>
  <c r="A532" i="10"/>
  <c r="A531" i="10"/>
  <c r="A530" i="10"/>
  <c r="A529" i="10"/>
  <c r="A528" i="10"/>
  <c r="A527" i="10"/>
  <c r="A526" i="10"/>
  <c r="A525" i="10"/>
  <c r="A524" i="10"/>
  <c r="A523" i="10"/>
  <c r="A522" i="10"/>
  <c r="A521" i="10"/>
  <c r="A520" i="10"/>
  <c r="A519" i="10"/>
  <c r="A518" i="10"/>
  <c r="A517" i="10"/>
  <c r="A516" i="10"/>
  <c r="A515" i="10"/>
  <c r="A514" i="10"/>
  <c r="A513" i="10"/>
  <c r="A512" i="10"/>
  <c r="A511" i="10"/>
  <c r="A510" i="10"/>
  <c r="A509" i="10"/>
  <c r="A508" i="10"/>
  <c r="A507" i="10"/>
  <c r="A506" i="10"/>
  <c r="A505" i="10"/>
  <c r="A504" i="10"/>
  <c r="A503" i="10"/>
  <c r="A502" i="10"/>
  <c r="A501" i="10"/>
  <c r="A500" i="10"/>
  <c r="A499" i="10"/>
  <c r="A498" i="10"/>
  <c r="A497" i="10"/>
  <c r="A496" i="10"/>
  <c r="A495" i="10"/>
  <c r="A494" i="10"/>
  <c r="A493" i="10"/>
  <c r="A492" i="10"/>
  <c r="A491" i="10"/>
  <c r="A490" i="10"/>
  <c r="A489" i="10"/>
  <c r="A488" i="10"/>
  <c r="A487" i="10"/>
  <c r="A486" i="10"/>
  <c r="A485" i="10"/>
  <c r="A484" i="10"/>
  <c r="A483" i="10"/>
  <c r="A482" i="10"/>
  <c r="A481" i="10"/>
  <c r="A480" i="10"/>
  <c r="A479" i="10"/>
  <c r="A478" i="10"/>
  <c r="A477" i="10"/>
  <c r="A476" i="10"/>
  <c r="A475" i="10"/>
  <c r="A474" i="10"/>
  <c r="A473" i="10"/>
  <c r="A472" i="10"/>
  <c r="A471" i="10"/>
  <c r="A470" i="10"/>
  <c r="A469" i="10"/>
  <c r="A468" i="10"/>
  <c r="A467" i="10"/>
  <c r="A466" i="10"/>
  <c r="A465" i="10"/>
  <c r="A464" i="10"/>
  <c r="A463" i="10"/>
  <c r="A462" i="10"/>
  <c r="A461" i="10"/>
  <c r="A460" i="10"/>
  <c r="A459" i="10"/>
  <c r="A458" i="10"/>
  <c r="A457" i="10"/>
  <c r="A456" i="10"/>
  <c r="A455" i="10"/>
  <c r="A454" i="10"/>
  <c r="A453" i="10"/>
  <c r="A452" i="10"/>
  <c r="A451" i="10"/>
  <c r="A450" i="10"/>
  <c r="A449" i="10"/>
  <c r="A448" i="10"/>
  <c r="A447" i="10"/>
  <c r="A446" i="10"/>
  <c r="A445" i="10"/>
  <c r="A444" i="10"/>
  <c r="A442" i="10"/>
  <c r="A441" i="10"/>
  <c r="A440" i="10"/>
  <c r="A439" i="10"/>
  <c r="A438" i="10"/>
  <c r="A437" i="10"/>
  <c r="A436" i="10"/>
  <c r="A435" i="10"/>
  <c r="A434" i="10"/>
  <c r="A433" i="10"/>
  <c r="A432" i="10"/>
  <c r="A431" i="10"/>
  <c r="A430" i="10"/>
  <c r="A429" i="10"/>
  <c r="A427" i="10"/>
  <c r="A425" i="10"/>
  <c r="A424" i="10"/>
  <c r="A423" i="10"/>
  <c r="A422" i="10"/>
  <c r="A421" i="10"/>
  <c r="A420" i="10"/>
  <c r="A419" i="10"/>
  <c r="A418" i="10"/>
  <c r="A417" i="10"/>
  <c r="A416" i="10"/>
  <c r="A415" i="10"/>
  <c r="A414" i="10"/>
  <c r="A413" i="10"/>
  <c r="A412" i="10"/>
  <c r="A410" i="10"/>
  <c r="A409" i="10"/>
  <c r="A408" i="10"/>
  <c r="A407" i="10"/>
  <c r="A406" i="10"/>
  <c r="A405" i="10"/>
  <c r="A404" i="10"/>
  <c r="A403" i="10"/>
  <c r="A402" i="10"/>
  <c r="A401" i="10"/>
  <c r="A400" i="10"/>
  <c r="A399" i="10"/>
  <c r="A398" i="10"/>
  <c r="A397" i="10"/>
  <c r="A396" i="10"/>
  <c r="A395" i="10"/>
  <c r="A394" i="10"/>
  <c r="A393" i="10"/>
  <c r="A392" i="10"/>
  <c r="A391" i="10"/>
  <c r="A390" i="10"/>
  <c r="A389" i="10"/>
  <c r="A388" i="10"/>
  <c r="A387" i="10"/>
  <c r="A386" i="10"/>
  <c r="A385" i="10"/>
  <c r="A384" i="10"/>
  <c r="A383" i="10"/>
  <c r="A382" i="10"/>
  <c r="A381" i="10"/>
  <c r="A380" i="10"/>
  <c r="A379" i="10"/>
  <c r="A378" i="10"/>
  <c r="A377" i="10"/>
  <c r="A376" i="10"/>
  <c r="A375" i="10"/>
  <c r="A374" i="10"/>
  <c r="A373" i="10"/>
  <c r="A372" i="10"/>
  <c r="A371" i="10"/>
  <c r="A370" i="10"/>
  <c r="A369" i="10"/>
  <c r="A368" i="10"/>
  <c r="A367" i="10"/>
  <c r="A366" i="10"/>
  <c r="A365" i="10"/>
  <c r="A364" i="10"/>
  <c r="A363" i="10"/>
  <c r="A362" i="10"/>
  <c r="A361" i="10"/>
  <c r="A360" i="10"/>
  <c r="A359" i="10"/>
  <c r="A358" i="10"/>
  <c r="A357" i="10"/>
  <c r="A356" i="10"/>
  <c r="A355" i="10"/>
  <c r="A354" i="10"/>
  <c r="A353" i="10"/>
  <c r="A352" i="10"/>
  <c r="A351" i="10"/>
  <c r="A350" i="10"/>
  <c r="A349" i="10"/>
  <c r="A348" i="10"/>
  <c r="A347" i="10"/>
  <c r="A346" i="10"/>
  <c r="A345" i="10"/>
  <c r="A344" i="10"/>
  <c r="A343" i="10"/>
  <c r="A342" i="10"/>
  <c r="A341" i="10"/>
  <c r="A340" i="10"/>
  <c r="A339" i="10"/>
  <c r="A338" i="10"/>
  <c r="A337" i="10"/>
  <c r="A336" i="10"/>
  <c r="A335" i="10"/>
  <c r="A334" i="10"/>
  <c r="A333" i="10"/>
  <c r="A332" i="10"/>
  <c r="A331" i="10"/>
  <c r="A330" i="10"/>
  <c r="A329" i="10"/>
  <c r="A328" i="10"/>
  <c r="A327" i="10"/>
  <c r="A326" i="10"/>
  <c r="A325" i="10"/>
  <c r="A324" i="10"/>
  <c r="A323" i="10"/>
  <c r="A322" i="10"/>
  <c r="A321" i="10"/>
  <c r="A320" i="10"/>
  <c r="A319" i="10"/>
  <c r="A318" i="10"/>
  <c r="A317" i="10"/>
  <c r="A316" i="10"/>
  <c r="A315" i="10"/>
  <c r="A314" i="10"/>
  <c r="A313" i="10"/>
  <c r="A312" i="10"/>
  <c r="A311" i="10"/>
  <c r="A310" i="10"/>
  <c r="A309" i="10"/>
  <c r="A308" i="10"/>
  <c r="A307" i="10"/>
  <c r="A306" i="10"/>
  <c r="A305" i="10"/>
  <c r="A304" i="10"/>
  <c r="A303" i="10"/>
  <c r="A302" i="10"/>
  <c r="A301" i="10"/>
  <c r="A300" i="10"/>
  <c r="A299" i="10"/>
  <c r="A298" i="10"/>
  <c r="A297" i="10"/>
  <c r="A296" i="10"/>
  <c r="A295" i="10"/>
  <c r="A294" i="10"/>
  <c r="A293" i="10"/>
  <c r="A292" i="10"/>
  <c r="A291" i="10"/>
  <c r="A290" i="10"/>
  <c r="A289" i="10"/>
  <c r="A287" i="10"/>
  <c r="A286" i="10"/>
  <c r="A285" i="10"/>
  <c r="A284" i="10"/>
  <c r="A283" i="10"/>
  <c r="A279" i="10"/>
  <c r="A278" i="10"/>
  <c r="A277" i="10"/>
  <c r="A276" i="10"/>
  <c r="A275" i="10"/>
  <c r="A274" i="10"/>
  <c r="A273" i="10"/>
  <c r="A271" i="10"/>
  <c r="A270" i="10"/>
  <c r="A269" i="10"/>
  <c r="A268" i="10"/>
  <c r="A267" i="10"/>
  <c r="A266" i="10"/>
  <c r="A265" i="10"/>
  <c r="A264" i="10"/>
  <c r="A263" i="10"/>
  <c r="A262" i="10"/>
  <c r="A261" i="10"/>
  <c r="A260" i="10"/>
  <c r="A259" i="10"/>
  <c r="A258" i="10"/>
  <c r="A257" i="10"/>
  <c r="A256" i="10"/>
  <c r="A255" i="10"/>
  <c r="A254" i="10"/>
  <c r="A253" i="10"/>
  <c r="A252" i="10"/>
  <c r="A251" i="10"/>
  <c r="A250" i="10"/>
  <c r="A249" i="10"/>
  <c r="A248" i="10"/>
  <c r="A247" i="10"/>
  <c r="A246" i="10"/>
  <c r="A245" i="10"/>
  <c r="A244" i="10"/>
  <c r="A243" i="10"/>
  <c r="A242" i="10"/>
  <c r="A241" i="10"/>
  <c r="A240" i="10"/>
  <c r="A239" i="10"/>
  <c r="A238" i="10"/>
  <c r="A237" i="10"/>
  <c r="A236" i="10"/>
  <c r="A235" i="10"/>
  <c r="A234" i="10"/>
  <c r="A233" i="10"/>
  <c r="A232" i="10"/>
  <c r="A231" i="10"/>
  <c r="A230" i="10"/>
  <c r="A229" i="10"/>
  <c r="A228" i="10"/>
  <c r="A227" i="10"/>
  <c r="A226" i="10"/>
  <c r="A225" i="10"/>
  <c r="A224" i="10"/>
  <c r="A223" i="10"/>
  <c r="A222" i="10"/>
  <c r="A221" i="10"/>
  <c r="A220" i="10"/>
  <c r="A219" i="10"/>
  <c r="A218" i="10"/>
  <c r="A217" i="10"/>
  <c r="A216" i="10"/>
  <c r="A215" i="10"/>
  <c r="A214" i="10"/>
  <c r="A213" i="10"/>
  <c r="A212" i="10"/>
  <c r="A211" i="10"/>
  <c r="A210" i="10"/>
  <c r="A209" i="10"/>
  <c r="A208" i="10"/>
  <c r="A207" i="10"/>
  <c r="A206" i="10"/>
  <c r="A205" i="10"/>
  <c r="A204" i="10"/>
  <c r="A203" i="10"/>
  <c r="A202" i="10"/>
  <c r="A201" i="10"/>
  <c r="A200" i="10"/>
  <c r="A199" i="10"/>
  <c r="A198" i="10"/>
  <c r="A197" i="10"/>
  <c r="A196" i="10"/>
  <c r="A195" i="10"/>
  <c r="A194" i="10"/>
  <c r="A193" i="10"/>
  <c r="A192" i="10"/>
  <c r="A191" i="10"/>
  <c r="A190" i="10"/>
  <c r="A189" i="10"/>
  <c r="A188" i="10"/>
  <c r="A187" i="10"/>
  <c r="A186" i="10"/>
  <c r="A185" i="10"/>
  <c r="A184" i="10"/>
  <c r="A183" i="10"/>
  <c r="A182" i="10"/>
  <c r="A181" i="10"/>
  <c r="A180" i="10"/>
  <c r="A179" i="10"/>
  <c r="A178" i="10"/>
  <c r="A177" i="10"/>
  <c r="A176" i="10"/>
  <c r="A175" i="10"/>
  <c r="A174" i="10"/>
  <c r="A173" i="10"/>
  <c r="A172" i="10"/>
  <c r="A171" i="10"/>
  <c r="A170" i="10"/>
  <c r="A169" i="10"/>
  <c r="A168" i="10"/>
  <c r="A167" i="10"/>
  <c r="A166" i="10"/>
  <c r="A165" i="10"/>
  <c r="A164" i="10"/>
  <c r="A162" i="10"/>
  <c r="A161" i="10"/>
  <c r="A160" i="10"/>
  <c r="A159" i="10"/>
  <c r="A158" i="10"/>
  <c r="A157" i="10"/>
  <c r="A156" i="10"/>
  <c r="A155" i="10"/>
  <c r="A154" i="10"/>
  <c r="A153" i="10"/>
  <c r="A152" i="10"/>
  <c r="A151" i="10"/>
  <c r="A150" i="10"/>
  <c r="A149" i="10"/>
  <c r="A148" i="10"/>
  <c r="A147" i="10"/>
  <c r="A146" i="10"/>
  <c r="A145" i="10"/>
  <c r="A144" i="10"/>
  <c r="A143" i="10"/>
  <c r="A142" i="10"/>
  <c r="A141" i="10"/>
  <c r="A140" i="10"/>
  <c r="A139" i="10"/>
  <c r="A138" i="10"/>
  <c r="A137" i="10"/>
  <c r="A136" i="10"/>
  <c r="A135" i="10"/>
  <c r="A134" i="10"/>
  <c r="A133" i="10"/>
  <c r="A132" i="10"/>
  <c r="A131" i="10"/>
  <c r="A130" i="10"/>
  <c r="A129" i="10"/>
  <c r="A128" i="10"/>
  <c r="A127" i="10"/>
  <c r="A126" i="10"/>
  <c r="A125" i="10"/>
  <c r="A124" i="10"/>
  <c r="A123" i="10"/>
  <c r="A122" i="10"/>
  <c r="A121" i="10"/>
  <c r="A120" i="10"/>
  <c r="A119" i="10"/>
  <c r="A118" i="10"/>
  <c r="A117" i="10"/>
  <c r="A116" i="10"/>
  <c r="A115" i="10"/>
  <c r="A114" i="10"/>
  <c r="A113" i="10"/>
  <c r="A112" i="10"/>
  <c r="A111" i="10"/>
  <c r="A110" i="10"/>
  <c r="A109" i="10"/>
  <c r="A108" i="10"/>
  <c r="A107" i="10"/>
  <c r="A106" i="10"/>
  <c r="A105" i="10"/>
  <c r="A104" i="10"/>
  <c r="A103" i="10"/>
  <c r="A102" i="10"/>
  <c r="A101" i="10"/>
  <c r="A100" i="10"/>
  <c r="A99" i="10"/>
  <c r="A98" i="10"/>
  <c r="A97" i="10"/>
  <c r="A96" i="10"/>
  <c r="A95" i="10"/>
  <c r="A94" i="10"/>
  <c r="A93" i="10"/>
  <c r="A92" i="10"/>
  <c r="A91" i="10"/>
  <c r="A90" i="10"/>
  <c r="A89" i="10"/>
  <c r="A88" i="10"/>
  <c r="A87" i="10"/>
  <c r="A86" i="10"/>
  <c r="A85" i="10"/>
  <c r="A84" i="10"/>
  <c r="A83" i="10"/>
  <c r="A82" i="10"/>
  <c r="A81" i="10"/>
  <c r="A80" i="10"/>
  <c r="A79" i="10"/>
  <c r="A78" i="10"/>
  <c r="A77" i="10"/>
  <c r="A76" i="10"/>
  <c r="A75" i="10"/>
  <c r="A74" i="10"/>
  <c r="A73" i="10"/>
  <c r="A72" i="10"/>
  <c r="A71" i="10"/>
  <c r="A70" i="10"/>
  <c r="A69" i="10"/>
  <c r="A68" i="10"/>
  <c r="A67" i="10"/>
  <c r="A66" i="10"/>
  <c r="A65" i="10"/>
  <c r="A64" i="10"/>
  <c r="A63" i="10"/>
  <c r="A62" i="10"/>
  <c r="A61" i="10"/>
  <c r="A60" i="10"/>
  <c r="A59" i="10"/>
  <c r="A58" i="10"/>
  <c r="A57" i="10"/>
  <c r="A56" i="10"/>
  <c r="A55" i="10"/>
  <c r="A54" i="10"/>
  <c r="A53" i="10"/>
  <c r="A52" i="10"/>
  <c r="A51" i="10"/>
  <c r="A50" i="10"/>
  <c r="A49" i="10"/>
  <c r="A48" i="10"/>
  <c r="A47" i="10"/>
  <c r="A46" i="10"/>
  <c r="A45" i="10"/>
  <c r="A44" i="10"/>
  <c r="A43" i="10"/>
  <c r="A42" i="10"/>
  <c r="A41" i="10"/>
  <c r="A40" i="10"/>
  <c r="A39" i="10"/>
  <c r="A38" i="10"/>
  <c r="A37" i="10"/>
  <c r="A35" i="10"/>
  <c r="A34" i="10"/>
  <c r="A33" i="10"/>
  <c r="A32" i="10"/>
  <c r="A31" i="10"/>
  <c r="A30" i="10"/>
  <c r="A29" i="10"/>
  <c r="A28" i="10"/>
  <c r="A27" i="10"/>
  <c r="A26" i="10"/>
  <c r="A25" i="10"/>
  <c r="A24" i="10"/>
  <c r="A23" i="10"/>
  <c r="A22" i="10"/>
  <c r="A21" i="10"/>
  <c r="A20" i="10"/>
  <c r="A19" i="10"/>
  <c r="A18" i="10"/>
  <c r="A17" i="10"/>
  <c r="A16" i="10"/>
  <c r="A15" i="10"/>
  <c r="A13" i="10"/>
  <c r="AX51" i="3"/>
  <c r="AX77" i="2"/>
  <c r="AT53" i="1"/>
  <c r="P16" i="1"/>
  <c r="O51" i="3"/>
  <c r="Q46" i="4"/>
  <c r="P46" i="4"/>
  <c r="F80" i="2"/>
  <c r="E80" i="2"/>
  <c r="BE79" i="2"/>
  <c r="BE78" i="2"/>
  <c r="BC53" i="1"/>
  <c r="BB53" i="1"/>
  <c r="BA53" i="1"/>
  <c r="AZ53" i="1"/>
  <c r="AY53" i="1"/>
  <c r="AX53" i="1"/>
  <c r="AW53" i="1"/>
  <c r="AV53" i="1"/>
  <c r="AU53" i="1"/>
  <c r="AS53" i="1"/>
  <c r="AR53" i="1"/>
  <c r="AQ53" i="1"/>
  <c r="AP53" i="1"/>
  <c r="AO53" i="1"/>
  <c r="AN53" i="1"/>
  <c r="AM53" i="1"/>
  <c r="AL53" i="1"/>
  <c r="AK53" i="1"/>
  <c r="AJ53" i="1"/>
  <c r="AI53" i="1"/>
  <c r="AH53" i="1"/>
  <c r="AG53" i="1"/>
  <c r="AF53" i="1"/>
  <c r="AE53" i="1"/>
  <c r="AD53" i="1"/>
  <c r="AC53" i="1"/>
  <c r="AB53" i="1"/>
  <c r="AA53" i="1"/>
  <c r="Z53" i="1"/>
  <c r="Y53" i="1"/>
  <c r="X53" i="1"/>
  <c r="W53" i="1"/>
  <c r="V53" i="1"/>
  <c r="U53" i="1"/>
  <c r="T53" i="1"/>
  <c r="S53" i="1"/>
  <c r="R53" i="1"/>
  <c r="Q53" i="1"/>
  <c r="P53" i="1"/>
  <c r="O53" i="1"/>
  <c r="N53" i="1"/>
  <c r="M53" i="1"/>
  <c r="L53" i="1"/>
  <c r="K53" i="1"/>
  <c r="J53" i="1"/>
  <c r="I53" i="1"/>
  <c r="H53" i="1"/>
  <c r="G53" i="1"/>
  <c r="F53" i="1"/>
  <c r="E53" i="1"/>
  <c r="D53" i="1"/>
  <c r="AP51" i="3"/>
  <c r="D46" i="4"/>
  <c r="BC46" i="4"/>
  <c r="BB46" i="4"/>
  <c r="BA46" i="4"/>
  <c r="AZ46" i="4"/>
  <c r="AY46" i="4"/>
  <c r="AX46" i="4"/>
  <c r="AW46" i="4"/>
  <c r="AV46" i="4"/>
  <c r="AU46" i="4"/>
  <c r="AT46" i="4"/>
  <c r="AS46" i="4"/>
  <c r="AR46" i="4"/>
  <c r="AQ46" i="4"/>
  <c r="AP46" i="4"/>
  <c r="AO46" i="4"/>
  <c r="AN46" i="4"/>
  <c r="AM46" i="4"/>
  <c r="AL46" i="4"/>
  <c r="AK46" i="4"/>
  <c r="AJ46" i="4"/>
  <c r="AI46" i="4"/>
  <c r="AH46" i="4"/>
  <c r="AG46" i="4"/>
  <c r="AF46" i="4"/>
  <c r="AE46" i="4"/>
  <c r="AD46" i="4"/>
  <c r="AC46" i="4"/>
  <c r="AB46" i="4"/>
  <c r="AA46" i="4"/>
  <c r="Z46" i="4"/>
  <c r="Y46" i="4"/>
  <c r="X46" i="4"/>
  <c r="W46" i="4"/>
  <c r="V46" i="4"/>
  <c r="U46" i="4"/>
  <c r="T46" i="4"/>
  <c r="S46" i="4"/>
  <c r="R46" i="4"/>
  <c r="O46" i="4"/>
  <c r="N46" i="4"/>
  <c r="M46" i="4"/>
  <c r="L46" i="4"/>
  <c r="K46" i="4"/>
  <c r="J46" i="4"/>
  <c r="I46" i="4"/>
  <c r="H46" i="4"/>
  <c r="G46" i="4"/>
  <c r="F46" i="4"/>
  <c r="E46" i="4"/>
  <c r="C46" i="4"/>
  <c r="BC51" i="3"/>
  <c r="BB51" i="3"/>
  <c r="BA51" i="3"/>
  <c r="AZ51" i="3"/>
  <c r="AY51" i="3"/>
  <c r="AW51" i="3"/>
  <c r="AV51" i="3"/>
  <c r="AU51" i="3"/>
  <c r="AT51" i="3"/>
  <c r="AS51" i="3"/>
  <c r="AR51" i="3"/>
  <c r="AQ51" i="3"/>
  <c r="AO51" i="3"/>
  <c r="AN51" i="3"/>
  <c r="AM51" i="3"/>
  <c r="AL51" i="3"/>
  <c r="AK51" i="3"/>
  <c r="AJ51" i="3"/>
  <c r="AI51" i="3"/>
  <c r="AH51" i="3"/>
  <c r="AG51" i="3"/>
  <c r="AF51" i="3"/>
  <c r="AE51" i="3"/>
  <c r="AD51" i="3"/>
  <c r="AC51" i="3"/>
  <c r="AB51" i="3"/>
  <c r="AA51" i="3"/>
  <c r="Z51" i="3"/>
  <c r="Y51" i="3"/>
  <c r="X51" i="3"/>
  <c r="W51" i="3"/>
  <c r="V51" i="3"/>
  <c r="U51" i="3"/>
  <c r="T51" i="3"/>
  <c r="S51" i="3"/>
  <c r="R51" i="3"/>
  <c r="Q51" i="3"/>
  <c r="P51" i="3"/>
  <c r="N51" i="3"/>
  <c r="M51" i="3"/>
  <c r="L51" i="3"/>
  <c r="K51" i="3"/>
  <c r="J51" i="3"/>
  <c r="I51" i="3"/>
  <c r="H51" i="3"/>
  <c r="G51" i="3"/>
  <c r="F51" i="3"/>
  <c r="E51" i="3"/>
  <c r="D51" i="3"/>
  <c r="C51" i="3"/>
  <c r="AX52" i="3" s="1"/>
  <c r="BC77" i="2"/>
  <c r="BB77" i="2"/>
  <c r="BA77" i="2"/>
  <c r="AZ77" i="2"/>
  <c r="AY77" i="2"/>
  <c r="AW77" i="2"/>
  <c r="AV77" i="2"/>
  <c r="AU77" i="2"/>
  <c r="AT77" i="2"/>
  <c r="AS77" i="2"/>
  <c r="AR77" i="2"/>
  <c r="AQ77" i="2"/>
  <c r="AP77" i="2"/>
  <c r="AO77" i="2"/>
  <c r="AN77" i="2"/>
  <c r="AM77" i="2"/>
  <c r="AL77" i="2"/>
  <c r="AK77" i="2"/>
  <c r="AJ77" i="2"/>
  <c r="AI77" i="2"/>
  <c r="AH77" i="2"/>
  <c r="AG77" i="2"/>
  <c r="AF77" i="2"/>
  <c r="AE77" i="2"/>
  <c r="AD77" i="2"/>
  <c r="AC77" i="2"/>
  <c r="AB77" i="2"/>
  <c r="AA77" i="2"/>
  <c r="Z77" i="2"/>
  <c r="Y77" i="2"/>
  <c r="X77" i="2"/>
  <c r="W77" i="2"/>
  <c r="V77" i="2"/>
  <c r="U77" i="2"/>
  <c r="T77" i="2"/>
  <c r="S77" i="2"/>
  <c r="R77" i="2"/>
  <c r="Q77" i="2"/>
  <c r="P77" i="2"/>
  <c r="O77" i="2"/>
  <c r="N77" i="2"/>
  <c r="M77" i="2"/>
  <c r="L77" i="2"/>
  <c r="K77" i="2"/>
  <c r="J77" i="2"/>
  <c r="I77" i="2"/>
  <c r="H77" i="2"/>
  <c r="G77" i="2"/>
  <c r="F77" i="2"/>
  <c r="E77" i="2"/>
  <c r="D77" i="2"/>
  <c r="C77" i="2"/>
  <c r="C53" i="1"/>
  <c r="BC21" i="1"/>
  <c r="BB21" i="1"/>
  <c r="BA21" i="1"/>
  <c r="AZ21" i="1"/>
  <c r="AX21" i="1"/>
  <c r="AY21" i="1"/>
  <c r="AW21" i="1"/>
  <c r="AV21" i="1"/>
  <c r="AU21" i="1"/>
  <c r="AT21" i="1"/>
  <c r="AS21" i="1"/>
  <c r="AR21" i="1"/>
  <c r="AQ21" i="1"/>
  <c r="AP21" i="1"/>
  <c r="AO21" i="1"/>
  <c r="AN21" i="1"/>
  <c r="AM21" i="1"/>
  <c r="AL21" i="1"/>
  <c r="AK21" i="1"/>
  <c r="AJ21" i="1"/>
  <c r="AI21" i="1"/>
  <c r="AH21" i="1"/>
  <c r="AG21" i="1"/>
  <c r="AF21" i="1"/>
  <c r="AE21" i="1"/>
  <c r="AD21" i="1"/>
  <c r="AC21" i="1"/>
  <c r="AB21" i="1"/>
  <c r="AA21" i="1"/>
  <c r="Z21" i="1"/>
  <c r="Y21" i="1"/>
  <c r="X21" i="1"/>
  <c r="W21" i="1"/>
  <c r="V21" i="1"/>
  <c r="U21" i="1"/>
  <c r="T21" i="1"/>
  <c r="S21" i="1"/>
  <c r="R21" i="1"/>
  <c r="Q21" i="1"/>
  <c r="P21" i="1"/>
  <c r="O21" i="1"/>
  <c r="N21" i="1"/>
  <c r="M21" i="1"/>
  <c r="L21" i="1"/>
  <c r="K21" i="1"/>
  <c r="J21" i="1"/>
  <c r="I21" i="1"/>
  <c r="H21" i="1"/>
  <c r="G21" i="1"/>
  <c r="F21" i="1"/>
  <c r="E21" i="1"/>
  <c r="D21" i="1"/>
  <c r="B83" i="8"/>
  <c r="G76" i="8"/>
  <c r="F76" i="8"/>
  <c r="I76" i="8" s="1"/>
  <c r="G75" i="8"/>
  <c r="F75" i="8"/>
  <c r="I75" i="8" s="1"/>
  <c r="J75" i="8" s="1"/>
  <c r="G74" i="8"/>
  <c r="F74" i="8"/>
  <c r="I74" i="8" s="1"/>
  <c r="J74" i="8" s="1"/>
  <c r="G73" i="8"/>
  <c r="F73" i="8"/>
  <c r="I73" i="8" s="1"/>
  <c r="J73" i="8" s="1"/>
  <c r="G72" i="8"/>
  <c r="F72" i="8"/>
  <c r="I72" i="8" s="1"/>
  <c r="J72" i="8" s="1"/>
  <c r="G71" i="8"/>
  <c r="F71" i="8"/>
  <c r="I71" i="8" s="1"/>
  <c r="J71" i="8" s="1"/>
  <c r="G70" i="8"/>
  <c r="F70" i="8"/>
  <c r="I70" i="8" s="1"/>
  <c r="J70" i="8" s="1"/>
  <c r="G69" i="8"/>
  <c r="F69" i="8"/>
  <c r="I69" i="8" s="1"/>
  <c r="J69" i="8" s="1"/>
  <c r="G68" i="8"/>
  <c r="F68" i="8"/>
  <c r="I68" i="8" s="1"/>
  <c r="J68" i="8" s="1"/>
  <c r="G67" i="8"/>
  <c r="F67" i="8"/>
  <c r="I67" i="8" s="1"/>
  <c r="J67" i="8" s="1"/>
  <c r="G66" i="8"/>
  <c r="F66" i="8"/>
  <c r="I66" i="8" s="1"/>
  <c r="J66" i="8" s="1"/>
  <c r="G65" i="8"/>
  <c r="F65" i="8"/>
  <c r="I65" i="8" s="1"/>
  <c r="J65" i="8" s="1"/>
  <c r="G64" i="8"/>
  <c r="F64" i="8"/>
  <c r="I64" i="8" s="1"/>
  <c r="J64" i="8" s="1"/>
  <c r="G63" i="8"/>
  <c r="F63" i="8"/>
  <c r="I63" i="8" s="1"/>
  <c r="J63" i="8" s="1"/>
  <c r="G62" i="8"/>
  <c r="F62" i="8"/>
  <c r="I62" i="8" s="1"/>
  <c r="J62" i="8" s="1"/>
  <c r="G61" i="8"/>
  <c r="F61" i="8"/>
  <c r="I61" i="8" s="1"/>
  <c r="J61" i="8" s="1"/>
  <c r="G60" i="8"/>
  <c r="F60" i="8"/>
  <c r="I60" i="8" s="1"/>
  <c r="J60" i="8" s="1"/>
  <c r="G59" i="8"/>
  <c r="F59" i="8"/>
  <c r="I59" i="8" s="1"/>
  <c r="J59" i="8" s="1"/>
  <c r="G58" i="8"/>
  <c r="F58" i="8"/>
  <c r="I58" i="8" s="1"/>
  <c r="J58" i="8" s="1"/>
  <c r="G57" i="8"/>
  <c r="F57" i="8"/>
  <c r="I57" i="8" s="1"/>
  <c r="J57" i="8" s="1"/>
  <c r="G56" i="8"/>
  <c r="F56" i="8"/>
  <c r="I56" i="8" s="1"/>
  <c r="J56" i="8" s="1"/>
  <c r="G55" i="8"/>
  <c r="F55" i="8"/>
  <c r="I55" i="8" s="1"/>
  <c r="J55" i="8" s="1"/>
  <c r="G54" i="8"/>
  <c r="F54" i="8"/>
  <c r="I54" i="8" s="1"/>
  <c r="J54" i="8" s="1"/>
  <c r="G53" i="8"/>
  <c r="F53" i="8"/>
  <c r="I53" i="8" s="1"/>
  <c r="J53" i="8" s="1"/>
  <c r="G52" i="8"/>
  <c r="F52" i="8"/>
  <c r="I52" i="8" s="1"/>
  <c r="J52" i="8" s="1"/>
  <c r="G51" i="8"/>
  <c r="F51" i="8"/>
  <c r="I51" i="8" s="1"/>
  <c r="J51" i="8" s="1"/>
  <c r="G50" i="8"/>
  <c r="F50" i="8"/>
  <c r="I50" i="8" s="1"/>
  <c r="J50" i="8" s="1"/>
  <c r="G49" i="8"/>
  <c r="F49" i="8"/>
  <c r="I49" i="8" s="1"/>
  <c r="J49" i="8" s="1"/>
  <c r="G48" i="8"/>
  <c r="F48" i="8"/>
  <c r="I48" i="8" s="1"/>
  <c r="J48" i="8" s="1"/>
  <c r="G47" i="8"/>
  <c r="F47" i="8"/>
  <c r="I47" i="8" s="1"/>
  <c r="J47" i="8" s="1"/>
  <c r="G46" i="8"/>
  <c r="F46" i="8"/>
  <c r="I46" i="8" s="1"/>
  <c r="J46" i="8" s="1"/>
  <c r="G45" i="8"/>
  <c r="F45" i="8"/>
  <c r="I45" i="8" s="1"/>
  <c r="J45" i="8" s="1"/>
  <c r="G44" i="8"/>
  <c r="F44" i="8"/>
  <c r="I44" i="8" s="1"/>
  <c r="J44" i="8" s="1"/>
  <c r="G43" i="8"/>
  <c r="F43" i="8"/>
  <c r="I43" i="8" s="1"/>
  <c r="J43" i="8" s="1"/>
  <c r="G42" i="8"/>
  <c r="F42" i="8"/>
  <c r="I42" i="8" s="1"/>
  <c r="J42" i="8" s="1"/>
  <c r="G41" i="8"/>
  <c r="F41" i="8"/>
  <c r="I41" i="8" s="1"/>
  <c r="J41" i="8" s="1"/>
  <c r="G40" i="8"/>
  <c r="F40" i="8"/>
  <c r="I40" i="8" s="1"/>
  <c r="J40" i="8" s="1"/>
  <c r="G39" i="8"/>
  <c r="F39" i="8"/>
  <c r="I39" i="8" s="1"/>
  <c r="J39" i="8" s="1"/>
  <c r="G38" i="8"/>
  <c r="F38" i="8"/>
  <c r="I38" i="8" s="1"/>
  <c r="J38" i="8" s="1"/>
  <c r="G37" i="8"/>
  <c r="F37" i="8"/>
  <c r="I37" i="8" s="1"/>
  <c r="J37" i="8" s="1"/>
  <c r="G36" i="8"/>
  <c r="F36" i="8"/>
  <c r="I36" i="8" s="1"/>
  <c r="J36" i="8" s="1"/>
  <c r="G35" i="8"/>
  <c r="F35" i="8"/>
  <c r="I35" i="8" s="1"/>
  <c r="J35" i="8" s="1"/>
  <c r="G34" i="8"/>
  <c r="F34" i="8"/>
  <c r="I34" i="8" s="1"/>
  <c r="J34" i="8" s="1"/>
  <c r="G33" i="8"/>
  <c r="F33" i="8"/>
  <c r="I33" i="8" s="1"/>
  <c r="J33" i="8" s="1"/>
  <c r="G32" i="8"/>
  <c r="F32" i="8"/>
  <c r="I32" i="8" s="1"/>
  <c r="J32" i="8" s="1"/>
  <c r="G31" i="8"/>
  <c r="F31" i="8"/>
  <c r="I31" i="8" s="1"/>
  <c r="J31" i="8" s="1"/>
  <c r="G30" i="8"/>
  <c r="F30" i="8"/>
  <c r="I30" i="8" s="1"/>
  <c r="J30" i="8" s="1"/>
  <c r="G29" i="8"/>
  <c r="F29" i="8"/>
  <c r="I29" i="8" s="1"/>
  <c r="J29" i="8" s="1"/>
  <c r="G28" i="8"/>
  <c r="F28" i="8"/>
  <c r="I28" i="8" s="1"/>
  <c r="J28" i="8" s="1"/>
  <c r="G27" i="8"/>
  <c r="F27" i="8"/>
  <c r="I27" i="8" s="1"/>
  <c r="J27" i="8" s="1"/>
  <c r="G26" i="8"/>
  <c r="F26" i="8"/>
  <c r="I26" i="8" s="1"/>
  <c r="J26" i="8" s="1"/>
  <c r="G25" i="8"/>
  <c r="F25" i="8"/>
  <c r="I25" i="8" s="1"/>
  <c r="J25" i="8" s="1"/>
  <c r="BC54" i="1" l="1"/>
  <c r="G52" i="3"/>
  <c r="K52" i="3"/>
  <c r="O52" i="3"/>
  <c r="S52" i="3"/>
  <c r="W52" i="3"/>
  <c r="AA52" i="3"/>
  <c r="E54" i="1"/>
  <c r="E55" i="1" s="1"/>
  <c r="I54" i="1"/>
  <c r="I55" i="1" s="1"/>
  <c r="M54" i="1"/>
  <c r="Q54" i="1"/>
  <c r="Q55" i="1" s="1"/>
  <c r="U54" i="1"/>
  <c r="U55" i="1" s="1"/>
  <c r="Y54" i="1"/>
  <c r="Y55" i="1" s="1"/>
  <c r="AC54" i="1"/>
  <c r="AC55" i="1" s="1"/>
  <c r="AG54" i="1"/>
  <c r="AG55" i="1" s="1"/>
  <c r="AK54" i="1"/>
  <c r="AK55" i="1" s="1"/>
  <c r="AO54" i="1"/>
  <c r="AO55" i="1" s="1"/>
  <c r="AS54" i="1"/>
  <c r="AX54" i="1"/>
  <c r="BB54" i="1"/>
  <c r="BB55" i="1" s="1"/>
  <c r="D78" i="2"/>
  <c r="H78" i="2"/>
  <c r="D52" i="3"/>
  <c r="F54" i="1"/>
  <c r="F55" i="1" s="1"/>
  <c r="J54" i="1"/>
  <c r="J55" i="1" s="1"/>
  <c r="AP54" i="1"/>
  <c r="AY54" i="1"/>
  <c r="AY55" i="1" s="1"/>
  <c r="I52" i="3"/>
  <c r="G54" i="1"/>
  <c r="G55" i="1" s="1"/>
  <c r="K54" i="1"/>
  <c r="K55" i="1" s="1"/>
  <c r="O54" i="1"/>
  <c r="O55" i="1" s="1"/>
  <c r="S54" i="1"/>
  <c r="S55" i="1" s="1"/>
  <c r="W54" i="1"/>
  <c r="W55" i="1" s="1"/>
  <c r="AA54" i="1"/>
  <c r="AE54" i="1"/>
  <c r="AE55" i="1" s="1"/>
  <c r="AI54" i="1"/>
  <c r="F52" i="3"/>
  <c r="N52" i="3"/>
  <c r="V52" i="3"/>
  <c r="D54" i="1"/>
  <c r="D55" i="1" s="1"/>
  <c r="H54" i="1"/>
  <c r="H55" i="1" s="1"/>
  <c r="P54" i="1"/>
  <c r="T54" i="1"/>
  <c r="T55" i="1" s="1"/>
  <c r="X54" i="1"/>
  <c r="X55" i="1" s="1"/>
  <c r="AB54" i="1"/>
  <c r="AB55" i="1" s="1"/>
  <c r="AF54" i="1"/>
  <c r="AF55" i="1" s="1"/>
  <c r="AJ54" i="1"/>
  <c r="AJ55" i="1" s="1"/>
  <c r="AN54" i="1"/>
  <c r="AN55" i="1" s="1"/>
  <c r="AR54" i="1"/>
  <c r="AR55" i="1" s="1"/>
  <c r="AW54" i="1"/>
  <c r="BA54" i="1"/>
  <c r="G77" i="8"/>
  <c r="F77" i="8"/>
  <c r="I77" i="8" s="1"/>
  <c r="J77" i="8" s="1"/>
  <c r="AE52" i="3"/>
  <c r="AM52" i="3"/>
  <c r="AV52" i="3"/>
  <c r="L47" i="4"/>
  <c r="N54" i="1"/>
  <c r="V54" i="1"/>
  <c r="AD54" i="1"/>
  <c r="AD55" i="1" s="1"/>
  <c r="AM54" i="1"/>
  <c r="AM55" i="1" s="1"/>
  <c r="AV54" i="1"/>
  <c r="AV55" i="1" s="1"/>
  <c r="E78" i="2"/>
  <c r="M78" i="2"/>
  <c r="H52" i="3"/>
  <c r="P52" i="3"/>
  <c r="X52" i="3"/>
  <c r="AF52" i="3"/>
  <c r="AN52" i="3"/>
  <c r="AW52" i="3"/>
  <c r="Q52" i="3"/>
  <c r="Y52" i="3"/>
  <c r="AG52" i="3"/>
  <c r="AO52" i="3"/>
  <c r="AP52" i="3"/>
  <c r="G78" i="2"/>
  <c r="O78" i="2"/>
  <c r="J52" i="3"/>
  <c r="R52" i="3"/>
  <c r="Z52" i="3"/>
  <c r="AH52" i="3"/>
  <c r="AQ52" i="3"/>
  <c r="AY52" i="3"/>
  <c r="D47" i="4"/>
  <c r="L54" i="1"/>
  <c r="L55" i="1" s="1"/>
  <c r="P78" i="2"/>
  <c r="AI52" i="3"/>
  <c r="AR52" i="3"/>
  <c r="AZ52" i="3"/>
  <c r="R54" i="1"/>
  <c r="Z54" i="1"/>
  <c r="Z55" i="1" s="1"/>
  <c r="AH54" i="1"/>
  <c r="AH55" i="1" s="1"/>
  <c r="AQ54" i="1"/>
  <c r="AQ55" i="1" s="1"/>
  <c r="AZ54" i="1"/>
  <c r="AZ55" i="1" s="1"/>
  <c r="AT54" i="1"/>
  <c r="AT55" i="1" s="1"/>
  <c r="L52" i="3"/>
  <c r="T52" i="3"/>
  <c r="AB52" i="3"/>
  <c r="AJ52" i="3"/>
  <c r="AS52" i="3"/>
  <c r="BA52" i="3"/>
  <c r="J78" i="2"/>
  <c r="E52" i="3"/>
  <c r="M52" i="3"/>
  <c r="U52" i="3"/>
  <c r="AC52" i="3"/>
  <c r="AK52" i="3"/>
  <c r="AT52" i="3"/>
  <c r="BB52" i="3"/>
  <c r="AD52" i="3"/>
  <c r="AL52" i="3"/>
  <c r="AU52" i="3"/>
  <c r="BC52" i="3"/>
  <c r="AL54" i="1"/>
  <c r="AL55" i="1" s="1"/>
  <c r="AU54" i="1"/>
  <c r="AU55" i="1" s="1"/>
  <c r="X78" i="2"/>
  <c r="AF78" i="2"/>
  <c r="AN78" i="2"/>
  <c r="AV78" i="2"/>
  <c r="I78" i="2"/>
  <c r="Q78" i="2"/>
  <c r="Y78" i="2"/>
  <c r="AG78" i="2"/>
  <c r="AO78" i="2"/>
  <c r="AW78" i="2"/>
  <c r="R78" i="2"/>
  <c r="Z78" i="2"/>
  <c r="AH78" i="2"/>
  <c r="AP78" i="2"/>
  <c r="AX78" i="2"/>
  <c r="K78" i="2"/>
  <c r="S78" i="2"/>
  <c r="AA78" i="2"/>
  <c r="AI78" i="2"/>
  <c r="AQ78" i="2"/>
  <c r="AY78" i="2"/>
  <c r="L78" i="2"/>
  <c r="T78" i="2"/>
  <c r="AB78" i="2"/>
  <c r="AJ78" i="2"/>
  <c r="AR78" i="2"/>
  <c r="AZ78" i="2"/>
  <c r="U78" i="2"/>
  <c r="AC78" i="2"/>
  <c r="AK78" i="2"/>
  <c r="AS78" i="2"/>
  <c r="BA78" i="2"/>
  <c r="F78" i="2"/>
  <c r="N78" i="2"/>
  <c r="V78" i="2"/>
  <c r="AD78" i="2"/>
  <c r="AL78" i="2"/>
  <c r="AT78" i="2"/>
  <c r="BB78" i="2"/>
  <c r="W78" i="2"/>
  <c r="AE78" i="2"/>
  <c r="AM78" i="2"/>
  <c r="AU78" i="2"/>
  <c r="BC78" i="2"/>
  <c r="R55" i="1"/>
  <c r="P55" i="1"/>
  <c r="AW55" i="1"/>
  <c r="AP55" i="1"/>
  <c r="AX55" i="1"/>
  <c r="AA55" i="1"/>
  <c r="AI55" i="1"/>
  <c r="M55" i="1"/>
  <c r="AS55" i="1"/>
  <c r="BA55" i="1"/>
  <c r="N55" i="1"/>
  <c r="V55" i="1"/>
  <c r="BC55" i="1"/>
  <c r="I47" i="4"/>
  <c r="M47" i="4"/>
  <c r="Q47" i="4"/>
  <c r="Y47" i="4"/>
  <c r="T47" i="4"/>
  <c r="AB47" i="4"/>
  <c r="U47" i="4"/>
  <c r="AC47" i="4"/>
  <c r="AK47" i="4"/>
  <c r="E47" i="4"/>
  <c r="F47" i="4"/>
  <c r="N47" i="4"/>
  <c r="G47" i="4"/>
  <c r="H47" i="4"/>
  <c r="P47" i="4"/>
  <c r="AG47" i="4"/>
  <c r="AO47" i="4"/>
  <c r="AW47" i="4"/>
  <c r="J47" i="4"/>
  <c r="R47" i="4"/>
  <c r="Z47" i="4"/>
  <c r="AH47" i="4"/>
  <c r="AP47" i="4"/>
  <c r="AX47" i="4"/>
  <c r="K47" i="4"/>
  <c r="S47" i="4"/>
  <c r="AA47" i="4"/>
  <c r="AI47" i="4"/>
  <c r="AQ47" i="4"/>
  <c r="AY47" i="4"/>
  <c r="AJ47" i="4"/>
  <c r="AR47" i="4"/>
  <c r="AZ47" i="4"/>
  <c r="AS47" i="4"/>
  <c r="BA47" i="4"/>
  <c r="V47" i="4"/>
  <c r="AD47" i="4"/>
  <c r="AL47" i="4"/>
  <c r="AT47" i="4"/>
  <c r="BB47" i="4"/>
  <c r="O47" i="4"/>
  <c r="W47" i="4"/>
  <c r="AE47" i="4"/>
  <c r="AM47" i="4"/>
  <c r="AU47" i="4"/>
  <c r="BC47" i="4"/>
  <c r="X47" i="4"/>
  <c r="AF47" i="4"/>
  <c r="AN47" i="4"/>
  <c r="AV47" i="4"/>
  <c r="J76" i="8"/>
  <c r="AK68" i="3"/>
</calcChain>
</file>

<file path=xl/sharedStrings.xml><?xml version="1.0" encoding="utf-8"?>
<sst xmlns="http://schemas.openxmlformats.org/spreadsheetml/2006/main" count="16900" uniqueCount="6993">
  <si>
    <t>REQUIRE 50 OR MORE HOURS OF PRO BONO SERVICE AS A CONDITION OF BECOMING A LAWYER, PER NY's BAR ADMISSION REQUIREMENT?</t>
  </si>
  <si>
    <t>REQUIRE ATTORNEYS TO REPORT PRO BONO HOURS?</t>
  </si>
  <si>
    <t>AUTHORIZE OUT-OF-STATE ATTORNEYS TO PROVIDE PRO BONO SERVICES ASSISTING IN DISASTER RELIEF?</t>
  </si>
  <si>
    <t xml:space="preserve">PROVIDE WAIVER OF LICENSE REQUIREMENTS (OR OTHER SIMPLIFIED REGISTRATION) FOR THE FOLLOWING CATEGORIES OF ATTORNEYS PROVIDING PRO BONO SERVICES: </t>
  </si>
  <si>
    <t>PROVIDE CLE CREDIT FOR PRO BONO WORK?</t>
  </si>
  <si>
    <t>COUNT RIGHT TO COUNSEL APPOINTMENTS. Collect data on the number of cases in which counsel is appointed and actually appears in the case on behalf of the client in any categories of civil cases in which there is a statewide right to counsel?</t>
  </si>
  <si>
    <t>COUNT NUMBER OF DISCRETIONARY APPOINTMENTS OF COUNSEL. Collect data on the number of cases in which counsel is appointed and appears in the case at any time on behalf of the client in any categories of civil cases in which the state provides discretion to a decision-maker to decide whether to appoint counsel?</t>
  </si>
  <si>
    <t>PROVIDE 10 CIVIL LEGAL AID LAWYERS PER 10,000 POOR (PARTIAL CREDIT FOR FEWER THAN  10)?</t>
  </si>
  <si>
    <t>Attorney Count</t>
    <phoneticPr fontId="3" type="noConversion"/>
  </si>
  <si>
    <t>Right to Counsel</t>
    <phoneticPr fontId="3" type="noConversion"/>
  </si>
  <si>
    <t>RECOGNIZE A RIGHT TO COUNSEL FOR LOW-INCOME TENANTS IN EVICTION CASES?</t>
  </si>
  <si>
    <t>IN THE ABSENCE OF A STATEWIDE RIGHT TO COUNSEL, A POLITICAL SUBDIVISION IN THE STATE GUARANTEES THE PROVISION OF FREE COUNSEL TO LOW INCOME TENANTS FACING EVICTION?</t>
  </si>
  <si>
    <t>RECOGNIZE A RIGHT TO COUNSEL FOR ACCUSED PARENTS IN ABUSE/NEGLECT CASES?</t>
  </si>
  <si>
    <t>RECOGNIZE A RIGHT TO COUNSEL IN INVOLUNTARY MENTAL HEALTH COMMITMENT CASES?</t>
  </si>
  <si>
    <t>RECOGNIZE A RIGHT TO COUNSEL FOR THE PROPOSED WARD IN GUARDIANSHIP CASES?</t>
  </si>
  <si>
    <t>RECOGNIZE A RIGHT TO COUNSEL IN PRIVATE TERMINATION OF PARENTAL RIGHTS CASES FOR PROPOSED ADOPTION?</t>
  </si>
  <si>
    <t>RECOGNIZE A RIGHT TO COUNSEL FOR BOTH SIDES IN CASES WHERE SOMEONE SEEKS A DOMESTIC VIOLENCE RESTRAINING ORDER, OR A PROTECTIVE ORDER?</t>
  </si>
  <si>
    <t>Pro Bono</t>
    <phoneticPr fontId="3" type="noConversion"/>
  </si>
  <si>
    <t>ENCOURAGE LAWYERS TO PERFORM AT LEAST 50 HOURS OF PRO BONO SERVICE ANNUALLY, CONSISTENT WITH ABA Model Rule 6.1: Voluntary Pro Bono Publico Service?</t>
  </si>
  <si>
    <t>ADOPT RULE 3.7B OF THE MODEL CODE OF JUDICIAL CONDUCT (OR EQUIVALENT) PERMITTING JUDGES TO ENCOURAGE LAWYERS TO PROVIDE PRO BONO SERVICES?</t>
  </si>
  <si>
    <t>ADOPT ABA MODEL RULE 6.5 (OR EQUIVALENT), RELAXING OBLIGATIONS UNDER CONFLICT RULES FOR NONPROFIT AND COURT-ANNEXED LIMITED LEGAL SERVICES PROGRAMS?</t>
  </si>
  <si>
    <t>MAINTAIN A STRATEGIC ATJ ACTION PLAN. Post online a strategic action plan, adopted or updated in the past five years, describing the State's plan to reach the Conference of Chief Judges' and Chief Court Administrators' goal of 100% meaningful access to justice?</t>
  </si>
  <si>
    <t>REVIEW PROGRESS ANNUALLY ON STRATEGIC ATJ ACTION PLAN. Review in past 12 months, the state's progress on the strategic action plan, post the findings on-line, and update the plan in response?</t>
  </si>
  <si>
    <t>CONSULT COMMUNITY ON ATJ ISSUES.  Concluded a formal process in past 12 months of consulting with key stakeholders on ATJ issues, including but not limited to:  the judiciary, the bar, low income communities, civil legal aid bar, and social services providers)?</t>
  </si>
  <si>
    <t xml:space="preserve">PROVIDE LAWYER FOR A DAY AND SIMILAR PROGRAMS? Provide Court/ATJ Commission sponsored pro bono programs in which interested attorneys can participate through a simple sign-up or show-up procedure (e.g., lawyer for a day)? </t>
  </si>
  <si>
    <t>RETIRED OR OTHERWISE INACTIVE STATUS ATTORNEYS?</t>
  </si>
  <si>
    <t>IN-HOUSE ATTORNEYS?</t>
  </si>
  <si>
    <t>LAW PROFESSORS?</t>
  </si>
  <si>
    <t>Introduce Q15-Q17.</t>
    <phoneticPr fontId="3" type="noConversion"/>
  </si>
  <si>
    <t>Unbundling</t>
    <phoneticPr fontId="3" type="noConversion"/>
  </si>
  <si>
    <t>AUTHORIZE &amp; SIMPLIFY ENTRY &amp; EXIT FOR DISCRETE TASK (UNBUNDLED) LEGAL SERVICES WITHOUT JUDICIAL APPROVAL?</t>
  </si>
  <si>
    <t>PROVIDE COURT FORMS FOR DISCRETE TASK (UNBUNDLED) LEGAL SERVICES THAT ALLOW FOR AUTOMATIC WITHDRAWAL ON COMPLETION OF TASK?</t>
  </si>
  <si>
    <t>Design &amp; Planning</t>
    <phoneticPr fontId="3" type="noConversion"/>
  </si>
  <si>
    <t>COUNT AND PUBLISH NUMBER OF CASES FILED. Count and publish, by case type, the number of cases filed each year?</t>
  </si>
  <si>
    <t xml:space="preserve">COUNT AND PUBLISH NUMBER OF SELF-REPRESENTED CASES ANNUALLY. Count and publish by case type the number of cases in which, at time of disposition, litigants were unrepresented at any time during the life of the case, from filing to disposition, per NCSC's Guide to Statistical Reporting? </t>
  </si>
  <si>
    <t xml:space="preserve">MAKE COURT RECORDS AVAILABLE FOR FREE OR AT LOW COST, UPON REQUEST, TO SELF-REPRESENTED LITIGANTS? </t>
  </si>
  <si>
    <t>PROVIDE “COURT STAFF” WITH WRITTEN GUIDANCE ON ABA MODEL CODE OF JUDICIAL CONDUCT. Provide written guidance, such as a “clerks' card,” explaining and referencing ABA Model Code of Judicial Conduct, Rule 2.2 and Comment 4, to assure impartiality and fairness for self-represented litigants by providing reasonable accommodation to SRLs?</t>
  </si>
  <si>
    <t>TRAIN COURT STAFF ON HELPING SRLs. Funded within past 12 months statewide education programs for clerks and court staff that include training on how to ensure that SRLs are fairly heard?</t>
  </si>
  <si>
    <t>SOLICIT FEEDBACK FROM SRLs ON THEIR EXPERIENCES WITH THE COURT. Provide both written and on-line options for SRLs to rate the ease of use and effectiveness of court services and incorporate this information in the design and delivery of services?</t>
  </si>
  <si>
    <t>ENCOURAGE PLAIN LANGUAGE IN THE COURTROOM.  Provide written guidance to judges encouraging the use of plain language when speaking with SRLs?</t>
  </si>
  <si>
    <t>Plain Language &amp; Simplification</t>
    <phoneticPr fontId="3" type="noConversion"/>
  </si>
  <si>
    <t>Design &amp; Planning</t>
    <phoneticPr fontId="3" type="noConversion"/>
  </si>
  <si>
    <t>MAINTAIN AN ACCESS TO JUSTICE (ATJ) COMMISSION WITH A DISCRETIONARY BUDGET. Maintain an ABA-recognized ATJ commission (or equivalent entity) that has discretion over its own budget to support ATJ initiatives throughout the state?</t>
  </si>
  <si>
    <t>FUND A FULL TIME EXECUTIVE DIRECTOR FOR THE ATJ  COMMISSION?</t>
  </si>
  <si>
    <t>EMPLOY A COURT STAFF PERSON TO COORDINATE ATJ PROGRAMS STATEWIDE.  Fund a full-time equivalent staff position in the court system (separate from the AtJ Commission executive director, and from the court attorney) to coordinate and oversee ATJ programs throughout the state?</t>
  </si>
  <si>
    <t>EMPLOY A COURT ATTORNEY TO OVERSEE SELF-HELP SERVICES STATEWIDE.  Fund a full-time equivalent staff attorney in the court system to oversee self-help services statewide?</t>
  </si>
  <si>
    <t>REQUIRE ALL COURTS TO ACCEPT COMMON FORMS.  Require that all courts in the state accept common statewide court forms for all critical steps (including to:  initiate action, respond to action in manner that avoids default, assert available affirmative defenses, and request temporary relief where available), in the following actions):</t>
  </si>
  <si>
    <t>Introduce Q19-Q25.</t>
    <phoneticPr fontId="3" type="noConversion"/>
  </si>
  <si>
    <t>Uncontested divorce without children?</t>
  </si>
  <si>
    <t>Uncontested divorce with children?</t>
  </si>
  <si>
    <t>Modification of a child support order?</t>
  </si>
  <si>
    <t>Order of protection?</t>
  </si>
  <si>
    <t>Debt collection?</t>
  </si>
  <si>
    <t>Eviction?</t>
  </si>
  <si>
    <t>Mortgage and tax foreclosure?</t>
  </si>
  <si>
    <t>Service Delivery</t>
    <phoneticPr fontId="3" type="noConversion"/>
  </si>
  <si>
    <t>APPLY FINANCIAL HARDSHIP WAIVER TO SRLs' COURT COSTS.  Require that financial hardship waivers (i.e., in forma pauperis) apply to SRLs' administrative court costs, including but not limited to fees for:  filing pleadings, obtaining copies of important documents, and filing appeals?</t>
  </si>
  <si>
    <t>PROVIDE “JUDGES” WITH WRITTEN GUIDANCE ON ABA MODEL CODE OF JUDICIAL CONDUCT, RULE 2.2., AND TURNER V. ROGERS. Provide judges with written guidance explaining the instruction in ABA Model Code of Judicial Conduct, Rule 2.2 and Comment 4, to assure impartiality and fairness for self-represented litigants by providing reasonable accommodation to SRLs,  and in Turner v. Rogers, 564 U.S. 431 (2011), to employ “safeguards” that include explaining to SRLs the key legal issues and key evidentiary materials?</t>
  </si>
  <si>
    <t>TRAIN JUDGES ON HELPING SRLs. Funded, in past 12 months, statewide judicial training on how to ensure that SRLs are fairly heard?</t>
  </si>
  <si>
    <t>PROVIDE A BENCH CARD OF STEPS FOR JUDGES TO HELP SRLs BE FAIRLY HEARD.  Provide judges with a bench card or other document listing specific steps judges may take to assist SRLs in being fairly heard?</t>
  </si>
  <si>
    <t>REQUIRE PROOF BEFORE ACTION TO COLLECT DEBT. Require parties, prior to proceeding with actions to collect alleged debt, to file documentation of legal entitlement to the amount sought. See, e.g., Conf. of Chief Justices Conf. of Chief Court Administrators, Resolution 4, In Support of Rules Regarding Default Judgments in Debt Collection Cases (8/22/2018)?</t>
  </si>
  <si>
    <t>REQUIRE RECORD OF PROCEEDINGS.  Require that all proceedings in all courts be recorded either through court reporters or audio/video technology?</t>
  </si>
  <si>
    <t>ALLOW LITIGANTS TO BRING CELLPHONES INTO ALL  COURT ROOMS?</t>
  </si>
  <si>
    <t>IDENTIFY ALL STATEWIDE NAVIGATOR PROGRAMS. Provide on the state judiciary website a complete list, with all pertinent links, of each "statewide” "navigator program” in the courts that uses non-lawyers who are not court staff to provide person to person assistance to SRLs (For definition of “navigator program,” see Navigators in State Courts, at 11-12)?</t>
  </si>
  <si>
    <t>GUIDE JUDGES TO USE PLAIN LANGUAGE IN ALL WRITTEN COMMUNICATIONS WITH PUBLIC?</t>
  </si>
  <si>
    <t>USE PLAIN LANGUAGE COURT FORMS.  Use plain language court forms for all matters in which SRLs frequently appear (including at a minimum:  housing, debt collection, family law and civil violations)?</t>
  </si>
  <si>
    <t>TEST FORMS WITH USERS. Test forms with intended users, applying commonly accepted methodologies for proper testing of consumer-use forms?</t>
  </si>
  <si>
    <t>FUND IMPROVEMENT OF FORMS IN PAST 12 MONTHS. Funded staff and/or activities intended to improve the quality of self-help forms in the past 12 months, including consultation with key stakeholders inside the courts (such as, judges and court staff) and outside the courts (SUCH AS members of low-income communities and advocates for SRLs)?</t>
  </si>
  <si>
    <t>ENGAGE USERS ON MOBILE DEVICES. Make the  Court website easily and fully accessible on mobile devices?</t>
  </si>
  <si>
    <t>OFFER TEXT MESSAGING FOR APPOINTMENTS AND HEARINGS. Offer litigants the option to receive text message reminders of all appointments and hearings?</t>
  </si>
  <si>
    <t>MAKE WEBSITE EASY TO FIND ONLINE. Have the Court website marked up by Schema.org (or equivalent service) to ensure it appears properly on internet searches?</t>
  </si>
  <si>
    <t xml:space="preserve">MAKE STATE JUDICIARY WEBSITE EASILY NAVIGABLE. Maintain a Court website with these features: (1) clear, consistent, plain language names for services, 
(2) consistent and recognizable logos and 
(3) navigation or “way-finding” tools widely used on consumer-facing internet portals to allow people to easily locate and access the help they need? 
</t>
    <phoneticPr fontId="3" type="noConversion"/>
  </si>
  <si>
    <t>SIMPLIFY PROCESS FOR DETERMINING FINANCIAL HARDSHIP WAIVER. Simplify financial hardship waiver prior to filing, by (i) reviewing applications filed in person, and filed on-line, and (ii) awarding waiver where applicant receives other public benefits based on poverty (e.g., Medicaid benefits; LSC services);  or, where applicant's income level is beneath specified income level, documented by current W-2 or tax filing)?</t>
  </si>
  <si>
    <t>FUND ATTORNEY-STAFFED SELF-HELP CENTERS COVERING ALL COURTS STATEWIDE.  Fund, within the past 12 months, self-help centers staffed by attorneys and sufficient in capacity that an SRL in any court in the state may be referred to a specific self-help center that is responsible to assist SRLs in that particular court?</t>
  </si>
  <si>
    <t>FUND REMOTE ACCESS SELF-HELP SERVICES.  Fund remote access self-help services offering live assistance by telephone or internet during the past 12 months?</t>
  </si>
  <si>
    <t>FUND TRAINING FOR LOCAL NON-ATTORNEY PROFESSIONALS (e.g., LIBRARIANS, SOCIAL WORKERS) ON SECURING ACCESS TO ATTORNEY-SUPPORTED SELF-HELP SERVICES?</t>
  </si>
  <si>
    <t>MAINTAIN A WEBPAGE LINKING TO REQUIRED FORMS AND LISTING REQUIRED MATERIALS.  Maintain on the state judiciary website a single, easily located page that provides SRLs with links to all required forms (in MS Word and PDF format), and identify all required supporting materials for all critical litigation steps (including, to initiate an action, respond to an action in a manner that avoids default judgment, assert available affirmative defenses and to request temporary relief where available) in the following types of matters:</t>
  </si>
  <si>
    <t>DIVORCE WITHOUT CHILDREN. All court forms necessary to fulfill the minimum filing obligations for a couple without children to obtain an uncontested divorce, and all supporting materials necessary for a court to consider the merits of the case?</t>
  </si>
  <si>
    <t>DIVORCE WITH CHILDREN. All court forms necessary to fulfill the minimum filing obligations for a couple with children to obtain an uncontested divorce, and all supporting materials necessary for a court to consider the merits of the case?</t>
  </si>
  <si>
    <t>CHILD SUPPORT MODIFICATION. All court forms necessary to fulfill the minimum filing obligations for a petitioner to obtain a modification of a child support order, and all supporting materials necessary for a court to consider the merits of the case?</t>
  </si>
  <si>
    <t>DOMESTIC VIOLENCE. All court forms necessary to fulfill the minimum filing obligations for a domestic violence victim to obtain an order of protection, and all supporting materials necessary for a court to consider the merits of the case?</t>
  </si>
  <si>
    <t>IDENTIFY ALL NON-STATEWIDE NAVIGATOR PROGRAMS. Provide on the state judiciary website a complete list, with all pertinent links, of each "non-statewide" (or, local) "navigator program” in the courts that uses non-lawyers who are not court staff to provide person to person assistance to SRLs (For definition of “navigator program,” see Navigators in State Courts, at 11-12)?</t>
  </si>
  <si>
    <t>Communicating Court Services</t>
    <phoneticPr fontId="3" type="noConversion"/>
  </si>
  <si>
    <t>FORECLOSURE. All court forms necessary to fulfill the minimum filing obligations for a defendant in a mortgage or tax foreclosure action to both prevent a default and to assert defenses, and all  supporting materials the defendant must provide for a court to consider the merits of the case?</t>
  </si>
  <si>
    <t>MAINTAIN DOCUMENT ASSEMBLY PROGRAM FOR MATTERS IN WHICH SRLs ARE COMMON. Maintain computer-based document assembly self-help programs to assist litigants in the following types of actions:</t>
  </si>
  <si>
    <t>UNCONTESTED DIVORCE WITHOUT CHILDREN. Actions seeking an uncontested divorce for a couple without children?</t>
  </si>
  <si>
    <t>UNCONTESTED DIVORCE WITH CHILDREN. Actions seeking an uncontested divorce for a couple with children?</t>
  </si>
  <si>
    <t>Introduce Q49-Q55</t>
    <phoneticPr fontId="3" type="noConversion"/>
  </si>
  <si>
    <t>Technology</t>
    <phoneticPr fontId="3" type="noConversion"/>
  </si>
  <si>
    <t>CHILD SUPPORT MODIFICATION.  Actions seeking modification or a child support order?</t>
  </si>
  <si>
    <t>DOMESTIC VIOLENCE. Actions seeking an order of protection?</t>
  </si>
  <si>
    <t>DEBT COLLECTION. Defense of debt collection actions?</t>
  </si>
  <si>
    <t>EVICTION. Defense of eviction actions?</t>
  </si>
  <si>
    <t>FORECLOSURE. Defense of mortgage and tax foreclosure actions?</t>
  </si>
  <si>
    <t>MAKE ELECTRONIC FILING ACCESSIBLE FROM ANY COMPUTER FOR SRLs. Provide access to the Court's electronic filing system to SRLs (and, where authorized, any non-attorneys who may be assisting SRLs) on-line through any computer?</t>
  </si>
  <si>
    <t xml:space="preserve">REQUIRE COURT STAFF TO EXPLAIN FINANCIAL HARDSHIP WAIVER. Require court staff to explain to every litigant that a financial hardship waiver of fees and court costs will be granted if a person meets the eligibility standard? </t>
  </si>
  <si>
    <t>DESCRIBE FINANCIAL HARDSHIP WAIVER ON WEBSITE. Describe on the state judiciary website that a financial hardship waiver of fees and court costs will be granted if a person meets the eligibility standard?</t>
  </si>
  <si>
    <t>Introduce Q42-Q48</t>
  </si>
  <si>
    <t>TRAIN NEW PERSONNEL ON LANGUAGE ACCESS. Require training on language access services, requirements and mandates for all new judges and court staff who have contact with the public within six months of commencing work?</t>
  </si>
  <si>
    <t xml:space="preserve">MAINTAIN A LANGUAGE ACCESS PLAN WITH SPECIFIC ELEMENTS. Maintain a Language Access Plan that requires the courts to do, at a minimum, the following (all elements must be in the plan): (a) perform a periodic needs assessment; 
(b) monitor and evaluate language assistance services on an ongoing basis; 
(c) train judges and staff on working with LEP persons; 
(d) provide interpreter services or the assistance of authorized bilingual staff at key points of contact between the public and the court system; 
(e) provide in-person interpreter services when not unreasonably costly and remote services when in-person services are not available; 
(f)  translate documents and signage identified through the needs assessment as important to assure access to language access to all persons using court services?
</t>
    <phoneticPr fontId="3" type="noConversion"/>
  </si>
  <si>
    <t>MAINTAIN A LANGUAGE SERVICES OFFICE. Maintain a Language Services Office with the mission to facilitate the provision of language services in the Court system?</t>
  </si>
  <si>
    <t>DEBT COLLECTION. All court forms necessary to fulfill the minimum filing obligations for a defendant in a debt collection action to both prevent a default and to assert defenses, and all supporting materials the defendant must provide for a court to consider the merits of the case?</t>
  </si>
  <si>
    <t>EVICTION. All court forms necessary to fulfill the minimum filing obligations for a defendant in an eviction action brought by a landlord to both prevent a default and to assert defenses, and all supporting materials the defendant must provide for a court to consider the merits of the case?</t>
  </si>
  <si>
    <t>REQUIRE PROVISION OF LANGUAGE SERVICES ON REQUEST OF A PARTY OR IF NEED IS APPARENT TO THE COURT. Require judges and court staff to offer, language services at the request of a party or when the judge or court staff are unable to understand the person or if the person does not appear to be fluent in English?</t>
  </si>
  <si>
    <t>COMPLETE NEEDS ASSESSMENT. Completed within past three years a language services needs assessment (including data collection from, at a minimum: a) case management systems and b) surveys of litigants, judges, attorneys, interpreters, and court personnel)?</t>
  </si>
  <si>
    <t>MONITOR AND EVALUATE SERVICES. Monitored and evaluated the quality and availability of language services (including but not limited to: i) when and why any requested services were denied or declined, and ii) the number of complaints received and iii) whether those complaints resulted in the reversal of a denial of services or disciplinary action) within the past year (using data from, at a minimum, case management systems and surveys of litigants, judges, attorneys, translators and court personnel)?</t>
  </si>
  <si>
    <t>PROVIDE FOR COMPLAINTS. Provide a process for litigants to file and obtain a prompt resolution of complaints regarding language services, including the denial, unavailability of, or delay in providing such services?</t>
  </si>
  <si>
    <t>PRODUCE ANNUAL PROGRESS REPORT. Produced within past year an annual report on the status of language services and progress toward meeting the elements of the Language Access Plan?</t>
  </si>
  <si>
    <t>REVIEW COMPLIANCE WITH FEDERAL LAW. Completed, in past year, an update of court procedural rules and other policies to assure compliance with Title VI of the Civil Rights Act of 1964 and other laws and executive orders concerning language access?</t>
  </si>
  <si>
    <t>MAINTAIN INTERPRETER SCHEDULING SYSTEM. Maintain an interpreter scheduling system to coordinate availability and assignment of interpreters?</t>
  </si>
  <si>
    <t>EVALUATE INTERPRETERS. Evaluate the effectiveness of individual interpreters?</t>
  </si>
  <si>
    <t>PROVIDE SPECIFIC NOTICE ON COURT FORMS IN COMMONLY SPOKEN LANGUAGES OF OPTION FOR LANGUAGE ASSISTANCE. Provide to parties and witnesses in all cases through court forms initiating court involvement (i.e., for complaints, summons, subpoenas) specific notice in the most common languages spoken that language services will be provided upon request?</t>
  </si>
  <si>
    <t>REQUIRE PERIODIC TRAINING OF ALL PERSONNEL ON LANGUAGE ACCESS. Require that all judges and court staff receive training on language access services, requirements and mandates at least once in every three year period?</t>
  </si>
  <si>
    <t>PROVIDE TRAINING ON-LINE. Provide training on language access services and requirements through on-line (or downloadable) interactive training modules?</t>
  </si>
  <si>
    <t>REQUIRE CONTINUING EDUCATION FOR INTERPRETERS. Require all certified interpreters to receive at least a specified number of post-certification continuing education credits annually to maintain certification?</t>
  </si>
  <si>
    <t>PROVIDE ON-LINE TOOLKIT FOR ASSISTANCE WHEN NEEDED. Provide an on-line toolkit to allow judges and court staff to obtain assistance when language services are being provided?</t>
  </si>
  <si>
    <t>PROVIDE BENCH AND DESK CARDS FOR FLUENCY EVALUATION. Provide bench and desk cards with standard questions to assist in evaluating a user's English fluency?</t>
  </si>
  <si>
    <t>PROVIDE BENCH AND DESK CARDS DESCRIBING SERVICES. Provide to all judges and court staff bench and desk cards describing language services available, how to access those services and the applicable rules and guidelines on providing language services?</t>
  </si>
  <si>
    <t>PROVIDE LANGUAGE SERVICES AT KEY CONTACT POINTS. Provide interpreter services or the assistance of authorized bilingual staff at key points of contact in the court system other than courtrooms, including self-help centers, clerk's counters, court-annexed ADR and all court-controlled services?</t>
  </si>
  <si>
    <t>Services Delivery</t>
    <phoneticPr fontId="3" type="noConversion"/>
  </si>
  <si>
    <t>TEST BILINGUAL STAFF. Test bilingual staff who the court employs to offer language assistance, using validated instrument and adopted standards to ascertain fitness to provide direct language assistance to people with limited English proficiency (not interpret)?</t>
  </si>
  <si>
    <t xml:space="preserve">CERTIFY INTERPRETERS. Certify interpreters pursuant to a procedure consistent with a) the National Center for State Courts State Court Interpreter Testing Desk Reference Manual,  or b) the ABA Standards for Language Access in Courts Standard 8?  </t>
  </si>
  <si>
    <t>IDENTIFY DOCUMENTS AND SIGNAGE TO TRANSLATE TO ASSURE ACCESS. Identify, based on the needs assessment, which documents and signage must be translated and into which languages, to assure language access?</t>
  </si>
  <si>
    <t>TRANSLATE ALL DOCUMENTS NECESSARY TO ASSURE ACCESS. Translate all documents identified as necessary (see Question 23) pursuant to a protocol that provides for quality assurance?</t>
  </si>
  <si>
    <t xml:space="preserve">REQUIRE TRANSLATION OF All  DOCUMENTS IF REQUESTED IN SPECIFIC CASE. Require that all documents in a specific matter be translated into the language(s) spoken by parties to that matter who have requested language assistance? </t>
  </si>
  <si>
    <t>REQUIRE CERTIFIED INTERPRETERS WHERE AVAILABLE. Require certified interpreters where available for litigants, witnesses, and others with key interests (e.g., parent/guardians) who have limited English proficiency?</t>
  </si>
  <si>
    <t>PROHIBIT ALL CHARGES FOR INTERPRETERS. Prohibit requiring payment (including fees, costs, or other expenses) for court-provided interpreters?</t>
  </si>
  <si>
    <t xml:space="preserve">POST SIGNS IN COMMONLY SPOKEN LANGUAGES AT ALL ENTRY AND MAJOR ACCESS POINTS. Post signs that language services will be provided without charge, upon request, at all entry and major service access points and in the most common languages spoken? </t>
  </si>
  <si>
    <t>COLLECT AND PUBLISH DATA ON COMPLAINTS FILED. Collect AND PUBLISH data on the number, type, and resolution of disability access complaints, including Americans with Disabilities Act  &amp; Section 504 complaints?</t>
  </si>
  <si>
    <t xml:space="preserve">TRAIN JUDGES ON ASSISTING PEOPLE WITH DISABILITIES. Funded in the last 12 months in-person or on-line training for judges on how to assist people with disabilities?  </t>
  </si>
  <si>
    <t>PROVIDE NOTICE IN COMMONLY SPOKEN LANGUAGES IN ALL PUBLICATIONS. Provide notice that language services will be provided without charge upon request in all brochures, publications, notices and direct written communications and in the most common languages spoken?</t>
  </si>
  <si>
    <t>PROVIDE NOTICE IN COMMONLY SPOKEN LANGUAGES AT ALL POINTS OF ELECTRONIC ACCESS. Provide notice in commonly spoken languages at all points of electronic access that language services will be provided without charge upon request?</t>
  </si>
  <si>
    <t>OFFER ON-LINE FREQUENTLY ASKED QUESTIONS AND ANSWERS (FAQ). Offer on-line video/audio answers in the most commonly spoken languages to frequently asked questions?</t>
  </si>
  <si>
    <t>PROVIDE WRITTEN NOTICE IN COMMONLY SPOKEN LANGUAGES OF FREE LANGUAGE SERVICES. Require court staff to provide at all points of contact with users written notice in commonly spoken languages that language services are available without charge?</t>
  </si>
  <si>
    <t>OFFER “I SPEAK” CARDS. Offer “I speak . . .” cards in all languages identified through the needs assessment as potential user languages (NOT limited to the most common languages spoken)?</t>
  </si>
  <si>
    <t>INCLUDE IN ALL NOTICES AN EXPLANATION OF HOW TO FILE A COMPLAINT. Include in all notices an explanation in the most commonly spoken languages of how to file a complaint regarding the deficiency or poor quality of language services?</t>
  </si>
  <si>
    <t>PROVIDE ALL COURTROOMS WITH REMOTE INTERPRETER TECHNOLOGY?</t>
  </si>
  <si>
    <t>PROVIDE IN EACH COURTHOUSE, OUTSIDE THE COURTROOOMS, AT LEAST ONE ACCESS POINT TO REMOTE INTERPRETER TECHNOLOGY?</t>
  </si>
  <si>
    <t xml:space="preserve">REQUIRE ALL COURT WEBSITES BE ACCESSIBLE. Require that all court websites are accessible to people with disabilities? See, for example, ABA Resolution 116C? </t>
  </si>
  <si>
    <t>REQUIRE ACCESS FOR SERVICE ANIMALS AT ALL TIMES, WITHOUT ADVANCE NOTICE. Require courts to allow service animals used by people with disabilities at all times and without any need to provide advance notice?</t>
  </si>
  <si>
    <t>MAINTAIN A STRATEGIC PLAN FOR DISABILITY ACCESS. Publish online a strategic action plan, updated within the past 5 years, for expanding access to justice for people with disabilities? The plan must, itself, be accessible to people with disabilities, and must contain a goal for funding of disability access services?</t>
  </si>
  <si>
    <t xml:space="preserve">MAINTAIN ACCESSIBILITY TASK FORCE. Consistent with ABA recommendations, maintain an accessibility task force of community stakeholders with disabilities who have experience in serving people with disabilities? </t>
  </si>
  <si>
    <t xml:space="preserve">MAINTAIN QUALITY OF SIGN LANGUAGE INTERPRETING. Provide a process to monitor and promote quality of sign language interpreters and take action where needed?  </t>
  </si>
  <si>
    <t>MAINTAIN SIGN LANGUAGE INTERPRETER SCHEDULING SYSTEM.  Maintain a sign language interpreter scheduling system to optimize availability of interpreters?</t>
  </si>
  <si>
    <t>PUBLISH ANNUAL REPORT OF COURT COMPLIANCE AND PROGRESS WITH DISABILITY LAWS?</t>
  </si>
  <si>
    <t xml:space="preserve">SELF-EVALUATE PROGRAM ACCESSIBLITY WITHIN PAST FIVE YEARS - Has carried out periodic update, within the past five years, of the one-time self-evaluation required under the ADA? </t>
  </si>
  <si>
    <t>SELF-EVALUATE PHYSICAL ACCESSIBILITY WITHIN PAST FIVE YEARS  - Has carried out self-evaluation of accessibility of physical infrastructure, including doors, signs, and bathrooms, within the past 5 years?</t>
  </si>
  <si>
    <t>COLLECT AND PUBLISH DATA ON ACCOMMODATION REQUESTS. Collect and publish data on the number and type of disability accommodation requests annually made, granted, and denied, and reasons for denials?</t>
  </si>
  <si>
    <t>PROVIDE NAME AND CONTACT INFORMATION ON STATE JUDICIARY WEBSITE FOR ACCOMMODATION REQUESTS. Provide on the state judiciary website the name, phone number, address, and email address of a designated person to contact to request an accommodation?</t>
  </si>
  <si>
    <t>PROVIDE ON STATE JUDICIARY WEBSITE OPTION TO SUBMIT A COMPLAINT ABOUT DENIAL OF ACCESS. Explain on court website how to file a complaint about denial of  access to court facilities or court services?</t>
  </si>
  <si>
    <t>TRAIN COURT STAFF ON ASSISTING PEOPLE WITH DISABILITIES. Has carried out in the last 12 months in-person or on-line training for court staff on how to assist people with disabilities?</t>
  </si>
  <si>
    <t xml:space="preserve">REQUIRE PERIODIC TRAINING ON LEGAL REQUIREMENTS OF EQUAL ACCESS FOR PEOPLE WITH DISABILITIES.  Require judges and court staff to receive training at least once in every 3 year period on state and federal legal requirements regarding equal access to court facilities and services for people with disabilities?   </t>
  </si>
  <si>
    <t>PROVIDE COUNSEL AS ACCOMMODATION OF DISABILITY. Identify provision of counsel at public expense  to people with disabilities, as a form of reasonable accommodation?</t>
  </si>
  <si>
    <t>PROVIDE A QUALIFIED SIGN LANGUAGE INTERPRETER FREE OF CHARGE WHEN NECESSARY FOR EFFECTIVE COMMUNICATION. Provide sign language services at no cost to the litigant, when requested by a litigant with hearing impairment or otherwise deemed necessary by the court?</t>
  </si>
  <si>
    <t xml:space="preserve">REQUIRE SIGN LANGUAGE INTERPRETERS BE CERTIFIED. Require use by courts of interpreters who are certified, or otherwise approved, pursuant to requirements of the National Registry of Interpreters for the Deaf? </t>
  </si>
  <si>
    <t>REQUIRE SIGN LANGUAGE INTERPRETERS HAVE COURTROOM TRAINING. Require interpreters be trained on how to interpret in a legal setting?</t>
  </si>
  <si>
    <t xml:space="preserve">REQUIRE TEAM-INTERPRETING IN THE COURTROOM. For courtroom proceedings, require team-interpreting, with interpreters taking turns for proceedings over 30 minutes, per recommendation of National Association of Judiciary Interpreters and Translators? </t>
  </si>
  <si>
    <t>PROVIDE NAME AND CONTACT INFORMATION ON STATE JUDICIARY WEBSITE TO SUBMIT COMPLAINTS ABOUT DENIAL OF DISABILITY ACCESS. Provide on the state judiciary website the name, phone number, address, and email address of a designated person to contact to file a complaint about denial of disability access?</t>
  </si>
  <si>
    <t>MAINTAIN DISABILITY ACCESS WEBPAGE ON STATE JUDICIARY WEBSITE. Maintain a disability access webpage that sets forth comprehensive written policy for serving people with disabilities in the court system, including all rights of people with disabilities?</t>
  </si>
  <si>
    <t>PROVIDE OTHER AUXILIARY AIDS AND SERVICES (BEYOND INTERPRETATION) FREE OF CHARGE. Provide litigants, free of charge, auxiliary aids  (including, for example, large print documents, braille printing, closed captioning on television monitors in public areas (e.g., jury rooms), qualified readers, mobility devices, personal care assistance)?</t>
  </si>
  <si>
    <t>PROVIDE SPECIALIZED CHILDCARE FOR CHILDREN WITH DISABILITIES. Where courts provide childcare services, ensure that childcare staff trained in working with children with disabilities are available when needed to allow a litigant who is a parent or care-taker of such child to access court services?</t>
  </si>
  <si>
    <t>PROVIDE NOTICE OF RIGHT TO ACCOMMODATION OF DISABILITY ON ALL COURT CORRESPONDENCE.  Require on all court correspondence a clear notice of the right to reasonable accommodation,  and that failure to provide accommodation is discrimination?</t>
  </si>
  <si>
    <t>EXPLAIN ON STATE JUDICIARY WEBSITE HOW TO REQUEST ACCOMODATION OF DISABILITY, WITH EXAMPLES?</t>
  </si>
  <si>
    <t>OFFER SIGN LANGUAGE INTERPRETING AS A LANGUAGE INTERPRETING OPTION - Offer sign language interpreting as an option wherever language interpreting is offered on state judiciary website?</t>
  </si>
  <si>
    <t>PROVIDE ONLINE OPTION  TO REQUEST “AUXILIARY AIDS AND SERVICES,” INCLUDING SIGN LANGUAGE INTERPRETER?</t>
  </si>
  <si>
    <t>Yes</t>
  </si>
  <si>
    <t>No</t>
  </si>
  <si>
    <t xml:space="preserve">A court rule goes beyond the statute and guarantees counsel for indigent parents in abuse/neglect cases.
http://civilrighttocounsel.org/major_developments/296
Idaho Code Ann. § 16-1613(1)
https://legislature.idaho.gov/statutesrules/idstat/title16/t16ch16/sect16-1613/
Idaho Code Ann. § 16-1615(2)
https://legislature.idaho.gov/statutesrules/idstat/title16/t16ch16/sect16-1615/#:~:text=16%2D1615.,Shelter%20care%20hearing.&amp;text=The%20court%20shall%20issue%2C%20within,reasonable%20people%20may%20rely%20upon.
Idaho Juv. R. 37(c)
https://isc.idaho.gov/ijr37
</t>
  </si>
  <si>
    <t xml:space="preserve">The court must appoint counsel for the respondent in civil commitment proceedings, including those of a developmentally disabled person.
http://civilrighttocounsel.org/major_developments/294
Idaho Code Ann. § 66-322(e), (f)
https://legislature.idaho.gov/statutesrules/idstat/title66/t66ch3/sect66-322/#:~:text=(a)%20Proceedings%20for%20the%20appointment,clinical%20psychologist%2C%20prosecuting%20attorney%2C%20or
Idaho Code Ann. § 66-404(3)
https://legislature.idaho.gov/statutesrules/idstat/Title66/T66CH4/SECT66-404/
</t>
  </si>
  <si>
    <t xml:space="preserve">There is a right to counsel in various types of guardianship situations, although in some cases the attorney serves in an ad litem role. In all cases a guardian ad litem attorney is statutorily supposed to be appointed to the proposed ward. Only if the proposed ward hires their own counsel do they have an attorney not in an ad litem role. 
http://civilrighttocounsel.org/major_developments/293
Idaho Code Ann. § 66-322(e), (f)
https://legislature.idaho.gov/statutesrules/idstat/title66/t66ch3/sect66-322/#:~:text=(a)%20Proceedings%20for%20the%20appointment,clinical%20psychologist%2C%20prosecuting%20attorney%2C%20or
Idaho Code Ann. § 66-404(3)
https://legislature.idaho.gov/statutesrules/idstat/Title66/T66CH4/SECT66-404/
</t>
  </si>
  <si>
    <t xml:space="preserve">Rule 6.1 https://isb.idaho.gov/wp-content/uploads/irpc.pdf
http://www.cpbo.org/wp-content/uploads/2020/06/Pro-Bono-Rules-Chart-6.12.20.pdf
</t>
  </si>
  <si>
    <t>Rule 3.7(B) https://judicialcouncil.idaho.gov/Judicial_Conduct_Code_6-27-16.pdf</t>
  </si>
  <si>
    <t xml:space="preserve">Rule 6.5 https://isb.idaho.gov/wp-content/uploads/irpc.pdf
http://www.cpbo.org/wp-content/uploads/2020/06/Pro-Bono-Rules-Chart-6.12.20.pdf
</t>
  </si>
  <si>
    <t xml:space="preserve">https://isb.idaho.gov/admissions/emeritus-limited-license/
http://www.cpbo.org/wp-content/uploads/2020/06/Pro-Bono-Rules-Chart-6.12.20.pdf
</t>
  </si>
  <si>
    <t xml:space="preserve">https://isb.idaho.gov/wp-content/uploads/ibcr_sec02_admissions.pdf (Rule 225)
http://www.cpbo.org/wp-content/uploads/2020/06/Pro-Bono-Rules-Chart-6.12.20.pdf
</t>
  </si>
  <si>
    <t>https://isb.idaho.gov/ilf/ivlp/</t>
  </si>
  <si>
    <t xml:space="preserve">Rules of Professional Conduct 1.2(c); https://isb.idaho.gov/pdf/rules/irpc.pdf; Rule 6.5(a); https://isb.idaho.gov/pdf/rules/irpc.pdf Commentary [1] to Rule 6.5; Rules 1.7, 1.9 and 1.10” https://isb.idaho.gov/pdf/rules/irpc.pdf </t>
  </si>
  <si>
    <t xml:space="preserve">https://mycourts.idaho.gov/odysseyportal/Home/Dashboard/29  
Litigants cannot view files on this link, only the docket of the case.  A fee is required to obtain actual copies.  Fees are waived for Idaho Legal Aid clients.
</t>
  </si>
  <si>
    <t>no</t>
  </si>
  <si>
    <t>https://courtselfhelp.idaho.gov/docs/forms/CAO_FW_Instr_1.pdf</t>
  </si>
  <si>
    <t>https://courtselfhelp.idaho.gov/Local</t>
  </si>
  <si>
    <t xml:space="preserve">https://courtselfhelp.idaho.gov/Local
</t>
  </si>
  <si>
    <t>https://isc.idaho.gov/icar49</t>
  </si>
  <si>
    <t>https://courtselfhelp.idaho.gov/Forms/Divorce</t>
  </si>
  <si>
    <t xml:space="preserve">https://courtselfhelp.idaho.gov/Forms
https://courtselfhelp.idaho.gov/Forms/Visitation
</t>
  </si>
  <si>
    <t>https://courtselfhelp.idaho.gov/Forms/Protection</t>
  </si>
  <si>
    <t>https://courtselfhelp.idaho.gov/Forms/Housing</t>
  </si>
  <si>
    <t xml:space="preserve">https://idaho.tylerhost.net/SRL/SRL/
</t>
  </si>
  <si>
    <t>https://isc.idaho.gov/court-interpreter/court-interpreter</t>
  </si>
  <si>
    <t xml:space="preserve">Section 4.0 et seq., Continuing Education Requirements, Idaho Court Interpreter Program Policy Manual, Administrative Office of the Courts, Idaho Supreme Court  (2008), at 
https://isc.idaho.gov/interpreters/CI-ProgramPolicyManual.pdf
</t>
  </si>
  <si>
    <t xml:space="preserve">https://isc.idaho.gov/icar52
Rule 52 appears to require use of highest level certification, although it gives judges the discretion to depart for good cause to lower levels of qualification.
</t>
  </si>
  <si>
    <t xml:space="preserve">https://isc.idaho.gov/icar52
In all court proceedings in which an interpreter is appointed, the court shall determine a reasonable fee for the interpreter's services, which shall be paid out of the district court fund or paid by the county as prescribed by law
Rule 52, Idaho Court Administrative Rules, https://isc.idaho.gov/icar52. See also, Idaho Statutes, Title 9 Evidence, Chapter 2 Witnesses, Section 9-205 Interpreters, at  https://legislature.idaho.gov/statutesrules/idstat/title9/t9ch2/sect9-205/
</t>
  </si>
  <si>
    <t>Yes.</t>
  </si>
  <si>
    <t>https://isc.idaho.gov/icar52</t>
  </si>
  <si>
    <t xml:space="preserve">https://isc.idaho.gov/icar50
Section F Service Animals, Idaho Court Administrative Rule 50 Services Provided to People with Disabilities.  https://isc.idaho.gov/icar50
</t>
  </si>
  <si>
    <t>.5.Auxiliary aids and d. Reasonable Accommodations, Idaho Court Administrative Rule 50 Services Provided to People with Disabilities.  https://isc.idaho.gov/icar50</t>
  </si>
  <si>
    <t>https://www.isc.idaho.gov/main/ADA</t>
  </si>
  <si>
    <t xml:space="preserve">https://www.isc.idaho.gov/main/ADA
https://www.isc.idaho.gov/hr/ADA_Request_Form_05.16.pdf
</t>
  </si>
  <si>
    <t>https://www.isc.idaho.gov/hr/ADA_Grievance_Form_05.16.pdf</t>
  </si>
  <si>
    <t xml:space="preserve">https://www.isc.idaho.gov/main/ADA
https://www.isc.idaho.gov/hr/ADA_Grievance_Form_05.16.pdf
</t>
  </si>
  <si>
    <t xml:space="preserve">https://www.isc.idaho.gov/main/ADA
https://isc.idaho.gov/icar50
</t>
  </si>
  <si>
    <t>Does the State, through a statewide statute, rule, regulation, appropriation or other written source of law or guidance: [insert benchmark]</t>
  </si>
  <si>
    <t>Issue</t>
  </si>
  <si>
    <t>Benchmark</t>
  </si>
  <si>
    <t>Yes, No, No* Findings</t>
  </si>
  <si>
    <t>tbd</t>
  </si>
  <si>
    <t>Citations &amp; Support</t>
  </si>
  <si>
    <t xml:space="preserve">https://isc.idaho.gov/icar52
An interpreter shall be appointed when the appointing authority or his/her designee determines that a principal p+C85arty in interest or witness does not communicate in or understand the English language sufficiently to permit effective participation in a court proceeding.
</t>
  </si>
  <si>
    <t>Idaho</t>
  </si>
  <si>
    <t>N/A</t>
  </si>
  <si>
    <t>Indiana</t>
  </si>
  <si>
    <t>yes</t>
  </si>
  <si>
    <t xml:space="preserve">Indiana Coalition for Court Access </t>
  </si>
  <si>
    <t>The state provides a full-time Staff Attorney for the Commission.</t>
  </si>
  <si>
    <t>Annual Judicial Conference- Sept 2019</t>
  </si>
  <si>
    <t>Indiana Rules of Judicial Conduct: Rule 2.2</t>
  </si>
  <si>
    <t>Court forms are updated and improved through the Self Help Work Group of the Coalition for Court Access and hosted on IndianaLegalHelp.org website under Self-Help Forms.</t>
  </si>
  <si>
    <t>Indiana.freelegalanswers.org</t>
  </si>
  <si>
    <t>T.R. 9.2- When a pleading is founded upon a written instrument, the pleading must be filed with original or copy of written contract; or affidavit of debt in form substantially similar to Appendix A-2 for unwritten contract. T.R. 9.1- Bona Fide Purchaser status must be pleaded and proved by person alleging such status</t>
  </si>
  <si>
    <t>courts.IN.gov website</t>
  </si>
  <si>
    <t>courts.IN.gov is easy to find when searching for Indiana courts or supreme court website.</t>
  </si>
  <si>
    <t>IndianaLegalHelp.org; Divorce</t>
  </si>
  <si>
    <t>IndianaLegalHelp.org; Child Support</t>
  </si>
  <si>
    <t>E-filing Protection Orders- courts.in.gov</t>
  </si>
  <si>
    <t>E-filing service providers available for Indiana court users. (Information and User Guide) *(service providers likely charge fee)</t>
  </si>
  <si>
    <t>WEIGHT</t>
  </si>
  <si>
    <t>https://www.in.gov/judiciary/interpreter/3737.htm
https://www.in.gov/judiciary/interpreter/3447.htm
https://www.in.gov/judiciary/interpreter/3448.htm
Bench Cards available via secured InSite application for judges</t>
  </si>
  <si>
    <t>https://www.in.gov/judiciary/interpreter/3447.htm</t>
  </si>
  <si>
    <t>https://www.in.gov/judiciary/4213.htm</t>
  </si>
  <si>
    <t>Certified Interpreter Registry; pdf and excel
https://www.in.gov/judiciary/interpreter/3448.htm</t>
  </si>
  <si>
    <t>ADA Accommodations Notice
https://www.in.gov/judiciary/4213.htm</t>
  </si>
  <si>
    <t>Kansas</t>
  </si>
  <si>
    <t>YES</t>
  </si>
  <si>
    <t>NO</t>
  </si>
  <si>
    <t>Access to Justice Committee, at https://www.kscourts.org/About-the-Courts/Court-Administration/Access-to-Justice</t>
  </si>
  <si>
    <t>Kansas Judicial Branch Assessment of Self-Represented Litigant Services, at https://www.kscourts.org/KSCourts/media/KsCourts/court%20administration/Assessment_Self-Represented_Litigant_Services.pdf</t>
  </si>
  <si>
    <t xml:space="preserve">The state informed NCAJ that the Utah Bar convened the annual Access to Justice Summit on October 22, 2019, which brought together key stakeholders from across the community to address access to justice issues in Utah.
Reference: Michael Drechsel, Assistant State Court Administrator, michaelcd@utcourts.gov
</t>
  </si>
  <si>
    <t xml:space="preserve">Administrative Order No. 242, at https://www.kscourts.org/KSCourts/media/KsCourts/Orders/Admin-order-242.pdf?ext=.pdf
and
Divorce, at https://www.kansasjudicialcouncil.org/legal-forms/divorce.
</t>
  </si>
  <si>
    <t>Administrative Order No. 242, at https://www.kscourts.org/KSCourts/media/KsCourts/Orders/Admin-order-242.pdf?ext=.pdf
and
Divorce, at https://www.kansasjudicialcouncil.org/legal-forms/divorce.</t>
  </si>
  <si>
    <t xml:space="preserve">Administrative Order No. 64, at https://www.kscourts.org/KSCourts/media/KsCourts/Orders/Admin-order-064.pdf?ext=.pdf.
and 
Protection Orders, at http://www.kansasjudicialcouncil.org/legal-forms/protection-orders. </t>
  </si>
  <si>
    <t>Get Legal Help, at https://www.kscourts.org/Public/Legal-Help</t>
  </si>
  <si>
    <t>Kansas Judicial Branch, at https://www.kscourts.org/Public/.</t>
  </si>
  <si>
    <t xml:space="preserve">Mobile access confirmed by NCAJ Survey team member. </t>
  </si>
  <si>
    <t xml:space="preserve">NCAJ Survey team member confirmed ease of access. </t>
  </si>
  <si>
    <t>Divorce Without Minor Children, at https://www.kansasjudicialcouncil.org/legal-forms/divorce/divorce-without-minor-children.</t>
  </si>
  <si>
    <t>Divorce With Minor Children, at https://www.kansasjudicialcouncil.org/legal-forms/divorce/divorce-minor-children.</t>
  </si>
  <si>
    <t>Modification of Child Support, at https://www.kansasjudicialcouncil.org/legal-forms/child-support-parenting-time/modification-child-support.</t>
  </si>
  <si>
    <t>Protection Orders, at https://www.kansasjudicialcouncil.org/legal-forms/protection-orders.</t>
  </si>
  <si>
    <t>Small Claims and Evictions, at https://www.kansasjudicialcouncil.org/legal-forms/civil-actions/chapter-61/pleadings/answer</t>
  </si>
  <si>
    <t>All About Kansas Divorce, at https://www.kansaslegalservices.org/node/1237/all-about-kansas-divorce.</t>
  </si>
  <si>
    <t>NO*</t>
  </si>
  <si>
    <t>Court Interpreter Complaint Form, at https://www.kscourts.org/KSCourts/media/KsCourts/language-access/Court-Interpreter-Complaint-Form.pdf.</t>
  </si>
  <si>
    <t>Note to NCAJ: As requested, please find below the link to the KS state website which links to the National Center for State Courts 
https://www.kscourts.org/Public/Become-an-Interpreter</t>
  </si>
  <si>
    <t>KSA 75-4351, at http://rvpolicy.kdor.ks.gov/Pilots/Ntrntpil/IPILv1x0.NSF/698490e1288fdf7086256524007f6168/3387f45bf19f416586257868005c898a?OpenDocument.</t>
  </si>
  <si>
    <t>KSA 75-4352, at http://rvpolicy.kdor.ks.gov/Pilots/Ntrntpil/IPILv1x0.NSF/698490e1288fdf7086256524007f6168/a71887da1f5a633786257868005c898e?OpenDocument.</t>
  </si>
  <si>
    <t xml:space="preserve">KSA 75-4355b, at http://www.ksrevisor.org/statutes/chapters/ch75/075_043_0055b.html.
and 
Request an Interpreter, at https://www.kscourts.org/Public/Request-an-Interpreter.
and 
http://www.ksrevisor.org/statutes/chapters/ch75/075_043_0052.html.
</t>
  </si>
  <si>
    <t xml:space="preserve">KSA 39-1101, at http://www.ksrevisor.org/statutes/chapters/ch39/039_011_0001.html. 
and
KSA 39-1108, at https://www.ksrevisor.org/statutes/chapters/ch39/039_011_0008.html.
and
KSA 39-1102, at http://www.ksrevisor.org/statutes/chapters/ch39/039_011_0002.html.
</t>
  </si>
  <si>
    <t>KSA 75-4344b(e) "If preferred by the deaf, hard of hearing or speech impaired person and if feasible, other modes of communication, such as notetakers, open-captioning equipment, assistive listening devices or other technology may be used in place of an interpreter," at https://www.ksrevisor.org/statutes/chapters/ch75/075_043_0055b.html.</t>
  </si>
  <si>
    <t>ADA Compliance, at https://www.kscourts.org/Footer/ADA-Compliance.</t>
  </si>
  <si>
    <t xml:space="preserve">Request an Interpreter, at https://www.kscourts.org/Public/Request-an-Interpreter. </t>
  </si>
  <si>
    <t>Americans with Disabilities Act Compliance, at https://www.kscourts.org/Footer/ADA-Compliance</t>
  </si>
  <si>
    <t xml:space="preserve">Grievance procedure, at https://www.kscourts.org/Footer/ADA-Compliance. </t>
  </si>
  <si>
    <t>Louisiana</t>
  </si>
  <si>
    <t>No*</t>
  </si>
  <si>
    <r>
      <rPr>
        <sz val="10"/>
        <rFont val="Verdana"/>
        <family val="2"/>
      </rPr>
      <t>The Louisiana Access to Justice Commission is funded by the LSBA and is a separate item in that budget. Discretion over the use of these funds is with the Louisiana ATJ Commission. The information may be confirmed by contacting ATJ Director, Monte Mollere, at mmollere@lsba.org</t>
    </r>
    <r>
      <rPr>
        <u/>
        <sz val="10"/>
        <color theme="10"/>
        <rFont val="Verdana"/>
        <family val="2"/>
      </rPr>
      <t xml:space="preserve">
https://www.lsba.org/ATJCommission/</t>
    </r>
  </si>
  <si>
    <r>
      <rPr>
        <sz val="10"/>
        <rFont val="Verdana"/>
        <family val="2"/>
      </rPr>
      <t>The LSBA Access to Justice Director is Monte Mollere, mmollere@lsba.org</t>
    </r>
    <r>
      <rPr>
        <u/>
        <sz val="10"/>
        <color theme="10"/>
        <rFont val="Verdana"/>
        <family val="2"/>
      </rPr>
      <t xml:space="preserve">
https://www.lsba.org/ATJ/ATJDepartment.aspx</t>
    </r>
  </si>
  <si>
    <r>
      <rPr>
        <sz val="10"/>
        <rFont val="Verdana"/>
        <family val="2"/>
      </rPr>
      <t>Louisiana Supreme Court employee Jennifer Eagan and LSBA employee Stephanie Beaugh provide more than one FTE focused on SRL services statewide. This Supreme Court and LSBA’s coordinated approach to self-help has been the most effective for Louisiana’s decentralized court system. Stephanie Beaugh is a member of the LSBA’s Access to Justice staff who coordinates SLR services statewide. Her contact information is stephanie.beaugh@lsba.org.  She is listed on the LSBA’s staff roster at:</t>
    </r>
    <r>
      <rPr>
        <u/>
        <sz val="10"/>
        <color theme="10"/>
        <rFont val="Verdana"/>
        <family val="2"/>
      </rPr>
      <t xml:space="preserve"> 
https://www.lsba.org/BarGovernance/StaffDirectoryV2.aspx.  </t>
    </r>
  </si>
  <si>
    <t>Louisiana Supreme Court employee, Jennifer Eagan and LSBA employee Stephanie Beaugh provide more than one FTE focused on SRL services statewide. This Supreme Court and LSBA’s coordinated approach to self-help has been the most effective for Louisiana’s decentralized court system. Jennifer Eagan's contact information is jeagan@lasc.org</t>
  </si>
  <si>
    <r>
      <rPr>
        <sz val="10"/>
        <rFont val="Verdana"/>
        <family val="2"/>
      </rPr>
      <t xml:space="preserve">See Goal 4, Access to Justice, in the LSBA Strategic Action Plan. Neither the LDJA, LSBA, or ATJ Commission plans specifically adopt said goal.  
</t>
    </r>
    <r>
      <rPr>
        <u/>
        <sz val="10"/>
        <color theme="10"/>
        <rFont val="Verdana"/>
        <family val="2"/>
      </rPr>
      <t xml:space="preserve">
https://www.lsba.org/documents/BOG/BOGGoals.pdf
</t>
    </r>
    <r>
      <rPr>
        <sz val="10"/>
        <rFont val="Verdana"/>
        <family val="2"/>
      </rPr>
      <t>See also, ATJ Commission Strategic Plan,</t>
    </r>
    <r>
      <rPr>
        <u/>
        <sz val="10"/>
        <color theme="10"/>
        <rFont val="Verdana"/>
        <family val="2"/>
      </rPr>
      <t xml:space="preserve">
https://www.lsba.org/documents/ATJCommission/ATJCommission2019StrategicPlan.pdf
http://files.lsba.org/documents/publications/BarJournal/Journal-April-May-2020.pdf  
</t>
    </r>
  </si>
  <si>
    <r>
      <rPr>
        <sz val="10"/>
        <rFont val="Verdana"/>
        <family val="2"/>
      </rPr>
      <t>The LSBA recently circulated a questionnaire to community stakeholders on a variety of ATJ issues in conjunctions with our Justice for All project. It was circulated between February and May 2020 to low income communities, civil legal aid bar, and social service providers.  The survey is in conjunction with ATJ's Justice for All project, the first part of which will conclude at the end of this year. To confirm, contact ATJ Training and Projects Counsel, Amy Duncan, at amy.duncan@lsba.org.</t>
    </r>
    <r>
      <rPr>
        <u/>
        <sz val="10"/>
        <color theme="10"/>
        <rFont val="Verdana"/>
        <family val="2"/>
      </rPr>
      <t xml:space="preserve">
https://www.surveymonkey.com/r/JFACommunityStakeholders
</t>
    </r>
  </si>
  <si>
    <r>
      <rPr>
        <sz val="10"/>
        <rFont val="Verdana"/>
        <family val="2"/>
      </rPr>
      <t xml:space="preserve">Canon 3 lists numerous adjudicative responsibilities related to impartiality and courtroom decorum. However, prior to the recent amendments, Canon 3 never addressed self-represented litigants directly, and many judges understandably choose to err on the side caution when addressing these litigants in court. In order to help both judges and litigants, the court approved the following addition to Cannon 3(A)(4): “A judge may make reasonable efforts, consistent with the law and court rules, to facilitate the abilities of all litigants, including self-represented litigants, to be fairly heard, provided,  however, that in so doing, a judge should not give self-represented litigants an unfair advantage or create an appearance of partiality to the reasonable person."
Individual Louisiana courts have taken a diverse approach to assisting self-represented litigants. Self-Help Resource Centers, forms (fill-in-the-blank petitions), websites, workshops, and SRL-dockets are just a few of the resources being offered by courts.
The LDJA website includes an entire page for judges to access through a judicial password that offers a bench card, SRL information, and other resources for judges and court staff. Additionally, the public portion of the LDJA website includes a page for SRL Resources which includes videos, links to legal information and self-help providers: 
</t>
    </r>
    <r>
      <rPr>
        <u/>
        <sz val="10"/>
        <color theme="10"/>
        <rFont val="Verdana"/>
        <family val="2"/>
      </rPr>
      <t xml:space="preserve">
https://ldja.net/links
</t>
    </r>
    <r>
      <rPr>
        <sz val="10"/>
        <rFont val="Verdana"/>
        <family val="2"/>
      </rPr>
      <t>The state provided NCAJ with additional supporting documentation, which NCAJ has on file.</t>
    </r>
    <r>
      <rPr>
        <u/>
        <sz val="10"/>
        <color theme="10"/>
        <rFont val="Verdana"/>
        <family val="2"/>
      </rPr>
      <t xml:space="preserve">
</t>
    </r>
  </si>
  <si>
    <t xml:space="preserve">The LDJA has worked in conjunction with the ATJ Commission and the LSBA to offer regional Service Provider Summits which aims to instruct court personnel, members of the legal community, and judges on all available SRL resources statewide. The most recent Summit was offered in January, 2020.
</t>
  </si>
  <si>
    <t>The state provided NCAJ with additional supporting documentation, which NCAJ has on file</t>
  </si>
  <si>
    <r>
      <rPr>
        <sz val="10"/>
        <rFont val="Verdana"/>
        <family val="2"/>
      </rPr>
      <t xml:space="preserve">The LDJA created a video/PowerPoint specifically for court staff, service providers, and other court personnel in order to assist with providing information to SRLs:
</t>
    </r>
    <r>
      <rPr>
        <u/>
        <sz val="10"/>
        <color theme="10"/>
        <rFont val="Verdana"/>
        <family val="2"/>
      </rPr>
      <t xml:space="preserve">
https://vimeo.com/159836535
</t>
    </r>
    <r>
      <rPr>
        <sz val="10"/>
        <rFont val="Verdana"/>
        <family val="2"/>
      </rPr>
      <t>Addtionally, the regional Service Provider Summits instruct court personnel, members of the legal community, and judges on all available SRL resources statewide.</t>
    </r>
  </si>
  <si>
    <r>
      <rPr>
        <sz val="10"/>
        <rFont val="Verdana"/>
        <family val="2"/>
      </rPr>
      <t>Multiple regional Self-Represented Litigant Summits held each year, the last in January 2020 in New Orleans.</t>
    </r>
    <r>
      <rPr>
        <u/>
        <sz val="10"/>
        <color theme="10"/>
        <rFont val="Verdana"/>
        <family val="2"/>
      </rPr>
      <t xml:space="preserve">
https://www.lsba.org/documents/ATJ/March2020FocusonATJ.pdf
</t>
    </r>
  </si>
  <si>
    <t>"Lousiana has informed NCAJ that some individual, local SRL services collect this data. Reference: Monte Mollere, mmollere@lsba.org</t>
  </si>
  <si>
    <t>Judicial Code of Conduct Canon 3(A)(4) commentary encourages judges to minimize the use of “legal jargon” for self-represented litigants.</t>
  </si>
  <si>
    <t>While not all current forms have been tested, more recently developed forms have been tested. This may be confirmed by contacting ATJ Training and Projects Counsel, Amy Duncan, at amy.duncan@lsba.org</t>
  </si>
  <si>
    <r>
      <rPr>
        <sz val="10"/>
        <rFont val="Verdana"/>
        <family val="2"/>
      </rPr>
      <t xml:space="preserve">ATJ Commission has created statewide forms that are available online. Louisiana does not have a unified court system so there is no requirement for judges to accept the forms.
</t>
    </r>
    <r>
      <rPr>
        <u/>
        <sz val="10"/>
        <color theme="10"/>
        <rFont val="Verdana"/>
        <family val="2"/>
      </rPr>
      <t xml:space="preserve">
https://www.lsba.org/Public/FindLegalHelp/Forms.aspx
</t>
    </r>
  </si>
  <si>
    <r>
      <rPr>
        <sz val="10"/>
        <rFont val="Verdana"/>
        <family val="2"/>
      </rPr>
      <t xml:space="preserve">LA. CODE CIV. PROC. ANN. arts. 5181-5188 (2014) (providing the procedure for courts to waive filing fees of indigent litigants.)
The IFP form can be found here: </t>
    </r>
    <r>
      <rPr>
        <u/>
        <sz val="10"/>
        <color theme="10"/>
        <rFont val="Verdana"/>
        <family val="2"/>
      </rPr>
      <t xml:space="preserve">
https://www.lasc.org/rules/dist.ct/COURTRULESAPPENDIX8.0.pdf</t>
    </r>
  </si>
  <si>
    <t>LA. CODE CIV. PROC. ANN. arts. 5183(b) states that there is a “rebuttable presumption” of eligibility for a fee waiver for people who can show they receive “public assistance to benefits.” The submission by the applicant of supporting documentation that the applicant is receiving public assistance benefits or that the applicant's income is less than or equal to one hundred twenty-five percent of the federal poverty level shall create a rebuttable presumption that the applicant is entitled to the privilege granted in this Chapter.</t>
  </si>
  <si>
    <t>Currently, there are 10 district court jurisdictions in the state with live self-help centers. The Louisiana Access to Justice Commission continues to offer assistance to courts across the state to set up self-help centers.</t>
  </si>
  <si>
    <r>
      <rPr>
        <sz val="10"/>
        <rFont val="Verdana"/>
        <family val="2"/>
      </rPr>
      <t xml:space="preserve">Currently there are 21 district court jurisdictions in the state with remote access to self-help resources. The Louisiana Access to Justice Commission continues to offer assistance to courts across the state to set up self-help desks and provide other resources.
Additionally, the LSBA administers an online pro bono program developed by the ABA: 
</t>
    </r>
    <r>
      <rPr>
        <u/>
        <sz val="10"/>
        <color theme="10"/>
        <rFont val="Verdana"/>
        <family val="2"/>
      </rPr>
      <t xml:space="preserve">
LA.FreeLegalAnswers.org
</t>
    </r>
  </si>
  <si>
    <r>
      <rPr>
        <sz val="10"/>
        <rFont val="Verdana"/>
        <family val="2"/>
      </rPr>
      <t xml:space="preserve">The LSBA funds staff to support the LEAP (Legal Education Assistance Program) which was specifically designed to educate librarians on how to assist library patrons with legal issues. Louisiana Supreme Court Library staff are trainers in this program.
</t>
    </r>
    <r>
      <rPr>
        <u/>
        <sz val="10"/>
        <color theme="10"/>
        <rFont val="Verdana"/>
        <family val="2"/>
      </rPr>
      <t xml:space="preserve">
https://www.lsba.org/LouisianaLawyersinLibraries/LouisianaLawyersLibraries.aspx</t>
    </r>
  </si>
  <si>
    <r>
      <rPr>
        <sz val="10"/>
        <rFont val="Verdana"/>
        <family val="2"/>
      </rPr>
      <t>The LDJA website includes a public page which includes videos, links to legal information and self-help service providers.</t>
    </r>
    <r>
      <rPr>
        <u/>
        <sz val="10"/>
        <color theme="10"/>
        <rFont val="Verdana"/>
        <family val="2"/>
      </rPr>
      <t xml:space="preserve">
 https://ldja.net/links</t>
    </r>
  </si>
  <si>
    <r>
      <rPr>
        <sz val="10"/>
        <rFont val="Verdana"/>
        <family val="2"/>
      </rPr>
      <t xml:space="preserve">The LDJA website is fully functional on a smartphone or other mobile device. Videos are posted through a vimeo link.
</t>
    </r>
    <r>
      <rPr>
        <u/>
        <sz val="10"/>
        <color theme="10"/>
        <rFont val="Verdana"/>
        <family val="2"/>
      </rPr>
      <t xml:space="preserve">
 https://ldja.net/links</t>
    </r>
  </si>
  <si>
    <t xml:space="preserve">Some judges in limited jurisdictions in the state have included text and/or email reminders and notifications for court hearings. Other jurisdictions make it a point to call SRLs prior to their hearing dates to ensure proper notice was received and heighten attendance. Only a few district courts provide text or email notifications to the litigants.  The LDJA Technology Committee has been promoting the incorporation of online calendars for all district courts.  Such platforms are not part of the court’s official docketing or case filing system, but the added benefit is that most applications include the option for electronic notifications.  The Technology Committee has recently been recognized to form a Technology Task Force for the LA Supreme Court.  Electronic notification is a specific goal.  This information may be verified by contacting Judge Scott Schlegel at scotts@24jdc.us.  </t>
  </si>
  <si>
    <t>The LDJA website is searchable through .net and .org platforms</t>
  </si>
  <si>
    <r>
      <rPr>
        <sz val="10"/>
        <rFont val="Verdana"/>
        <family val="2"/>
      </rPr>
      <t>Some providers have recently developed automated form packets.</t>
    </r>
    <r>
      <rPr>
        <u/>
        <sz val="10"/>
        <color theme="10"/>
        <rFont val="Verdana"/>
        <family val="2"/>
      </rPr>
      <t xml:space="preserve">
https://www.lsba.org/Public/FindLegalHelp/SelfRepresentation.aspx</t>
    </r>
  </si>
  <si>
    <t>https://www.lsba.org/Public/FindLegalHelp/SelfRepresentation.aspx</t>
  </si>
  <si>
    <r>
      <rPr>
        <sz val="10"/>
        <rFont val="Verdana"/>
        <family val="2"/>
      </rPr>
      <t xml:space="preserve">The Office of Language Access administers language access services and the court interpreter program. </t>
    </r>
    <r>
      <rPr>
        <u/>
        <sz val="10"/>
        <color theme="10"/>
        <rFont val="Verdana"/>
        <family val="2"/>
      </rPr>
      <t xml:space="preserve">
https://www.lasc.org/Language_Access</t>
    </r>
  </si>
  <si>
    <t xml:space="preserve">In 2019, all courts in Louisiana completed a self-assessment which is being used to draft a statewide Language Access Plan. The self-assessment included questions about case management systems. The Office of Language Access has not conducted a survey of stakeholders as contemplated in part (b). The assessments were required by the DOJ and MOA. 
Reference: Deputy Judicial Administrator, Language Access Coordinator Brian Wiggins at ola@lasc.org
</t>
  </si>
  <si>
    <r>
      <rPr>
        <sz val="10"/>
        <rFont val="Verdana"/>
        <family val="2"/>
      </rPr>
      <t>A complaint system has been approved by the DOJ and is now being put onto the Louisiana Supreme Court's website with translated forms.</t>
    </r>
    <r>
      <rPr>
        <u/>
        <sz val="10"/>
        <color theme="10"/>
        <rFont val="Verdana"/>
        <family val="2"/>
      </rPr>
      <t xml:space="preserve">
https://www.lasc.org/Language_Access?p=InterpreterComplaints</t>
    </r>
  </si>
  <si>
    <t>In compliance with the MOA, Louisiana is reviewing all rules and regulations to ensure it complies with federal law. 
Reference: Deputy Judicial Administrator, Language Access Coordinator Brian Wiggins, ola@lasc.org</t>
  </si>
  <si>
    <r>
      <rPr>
        <sz val="10"/>
        <rFont val="Verdana"/>
        <family val="2"/>
      </rPr>
      <t xml:space="preserve">Bench card provides questions to test fluency. 
</t>
    </r>
    <r>
      <rPr>
        <u/>
        <sz val="10"/>
        <color theme="10"/>
        <rFont val="Verdana"/>
        <family val="2"/>
      </rPr>
      <t xml:space="preserve">
</t>
    </r>
    <r>
      <rPr>
        <u/>
        <sz val="10"/>
        <color rgb="FF0070C0"/>
        <rFont val="Verdana"/>
        <family val="2"/>
      </rPr>
      <t xml:space="preserve">https://www.lasc.org/court_interpreters/Language_Access_Bench_Card.pdf </t>
    </r>
  </si>
  <si>
    <r>
      <rPr>
        <sz val="10"/>
        <rFont val="Verdana"/>
        <family val="2"/>
      </rPr>
      <t>Louisiana has developed a judicial bench card which describes its court interpreter program and rules applicable to court interpreters. The bench card will be updated after the Language Access Plan is finalized to describe all language access services.</t>
    </r>
    <r>
      <rPr>
        <u/>
        <sz val="10"/>
        <color theme="10"/>
        <rFont val="Verdana"/>
        <family val="2"/>
      </rPr>
      <t xml:space="preserve">
https://www.lasc.org/court_interpreters/Language_Access_Bench_Card.pdf</t>
    </r>
  </si>
  <si>
    <r>
      <rPr>
        <sz val="10"/>
        <rFont val="Verdana"/>
        <family val="2"/>
      </rPr>
      <t>An interpreter should be appointed when a party in interest requests an interpreter; or when the court or participants have difficulty speaking or understanding each other.</t>
    </r>
    <r>
      <rPr>
        <u/>
        <sz val="10"/>
        <color theme="10"/>
        <rFont val="Verdana"/>
        <family val="2"/>
      </rPr>
      <t xml:space="preserve">
https://www.lasc.org/court_interpreters/Language_Access_Bench_Card.pdf</t>
    </r>
  </si>
  <si>
    <r>
      <rPr>
        <sz val="10"/>
        <rFont val="Verdana"/>
        <family val="2"/>
      </rPr>
      <t xml:space="preserve">Louisiana has a court interpreter program that provides for the certification of interpreters. </t>
    </r>
    <r>
      <rPr>
        <u/>
        <sz val="10"/>
        <color theme="10"/>
        <rFont val="Verdana"/>
        <family val="2"/>
      </rPr>
      <t xml:space="preserve">
https://www.lasc.org/Language_Access#ForInterpreters
</t>
    </r>
    <r>
      <rPr>
        <sz val="10"/>
        <rFont val="Verdana"/>
        <family val="2"/>
      </rPr>
      <t xml:space="preserve">See also, </t>
    </r>
    <r>
      <rPr>
        <u/>
        <sz val="10"/>
        <color theme="10"/>
        <rFont val="Verdana"/>
        <family val="2"/>
      </rPr>
      <t xml:space="preserve">
https://www.lasc.org/court_interpreters/Supreme_Court_Oral_Exam_Policy.pdf  </t>
    </r>
  </si>
  <si>
    <r>
      <rPr>
        <sz val="10"/>
        <rFont val="Verdana"/>
        <family val="2"/>
      </rPr>
      <t>The costs for interpreting services shall not be charged to the parties.</t>
    </r>
    <r>
      <rPr>
        <u/>
        <sz val="10"/>
        <color theme="10"/>
        <rFont val="Verdana"/>
        <family val="2"/>
      </rPr>
      <t xml:space="preserve">
https://www.lasc.org/court_interpreters/Language_Access_Bench_Card.pdf</t>
    </r>
  </si>
  <si>
    <r>
      <rPr>
        <sz val="10"/>
        <rFont val="Verdana"/>
        <family val="2"/>
      </rPr>
      <t xml:space="preserve">Louisiana is a decentralized court system. Courts are encouraged to follow federal law and provide language access services including translated signs. The statewide Language Access Plan will provide for an assessment of courts to ensure services are being provided. In addition, translated signs with points of contact are provided to all courts to post in common areas. </t>
    </r>
    <r>
      <rPr>
        <u/>
        <sz val="10"/>
        <color theme="10"/>
        <rFont val="Verdana"/>
        <family val="2"/>
      </rPr>
      <t xml:space="preserve">
https://www.lasc.org/court_interpreters/Court_Signage.pdf
</t>
    </r>
  </si>
  <si>
    <r>
      <rPr>
        <sz val="10"/>
        <rFont val="Verdana"/>
        <family val="2"/>
      </rPr>
      <t xml:space="preserve">A. CODE CIV. PROC. ANN. art. 192.1 (2014) (requiring that the costs of an interpreter be borne by the court in all civil cases). </t>
    </r>
    <r>
      <rPr>
        <u/>
        <sz val="10"/>
        <color theme="10"/>
        <rFont val="Verdana"/>
        <family val="2"/>
      </rPr>
      <t xml:space="preserve">
</t>
    </r>
    <r>
      <rPr>
        <u/>
        <sz val="10"/>
        <color rgb="FF0070C0"/>
        <rFont val="Verdana"/>
        <family val="2"/>
      </rPr>
      <t xml:space="preserve">https://law.justia.com/codes/louisiana/2018/code-codeofcivilprocedure/ccp-192.1/ </t>
    </r>
    <r>
      <rPr>
        <u/>
        <sz val="10"/>
        <color theme="10"/>
        <rFont val="Verdana"/>
        <family val="2"/>
      </rPr>
      <t xml:space="preserve">
</t>
    </r>
    <r>
      <rPr>
        <sz val="10"/>
        <rFont val="Verdana"/>
        <family val="2"/>
      </rPr>
      <t xml:space="preserve">LA. REV. STAT. ANN. § 15:270 (2014) (requiring that a court-appointed interpreter be compensated in an amount determined by the presiding judge in a criminal case).
See also, </t>
    </r>
  </si>
  <si>
    <t>LA. REV. STAT. ANN. § 46:1953 (2014) (allowing persons with disabilities to be accompanied by service dogs in any place to which the general public is invited).</t>
  </si>
  <si>
    <t>Massachusetts</t>
  </si>
  <si>
    <t>Massachusetts Access to Justice Commission: http://www.massa2j.org/a2j/</t>
  </si>
  <si>
    <t>Carolyn Goodwin, Director, Massachusetts Access to Justice Commission; See http://www.massa2j.org/a2j/?page_id=556</t>
  </si>
  <si>
    <t>Elizabeth Cerda, Senior Manager for Access to Justice, Office of Court Management, elizabeth.cerda@jud.state.ma.us</t>
  </si>
  <si>
    <t>Sheriece Perry, Acting Co-Director of Support Services, Office of Court Management, sheriece.perry@jud.state.ma.us</t>
  </si>
  <si>
    <t xml:space="preserve">The A2J Commission and MA court system collaborated with key stakeholders to produce the Massachusetts Justice for All Strategic Action Plan in 2017: http://www.massa2j.org/a2j/wp-content/uploads/2018/01/Massachusetts-JFA-Strategic-Action-Plan.pdf
</t>
  </si>
  <si>
    <t>The A2J Commission reviews its Strategic Action Plan on a continual basis and publishes an Annual Report: http://www.massa2j.org/a2j/?page_id=9</t>
  </si>
  <si>
    <t>Judicial Guidelines for Civil Hearings Involving Self-Represented Litigants, Guideline 1.1, available at http://www.mass.gov/courts/court-info/trial-court/exec-office/ocm/jud-institute/jg-self-rep.html.</t>
  </si>
  <si>
    <t>Massachusetts was awarded a grant by the State Justice Institute in 2019 for a plain language and simplified court procedures project: https://www.sji.gov/sji-awards-fy-2019-third-quarter-grants/; Overseeing the improvement of forms is a major project overseen by the Senior Manager of Access to Justice</t>
  </si>
  <si>
    <t>"Probate and Family Court forms for divorce": https://www.mass.gov/info-details/probate-and-family-court-forms-for-divorce</t>
  </si>
  <si>
    <t>"Probate and Family Court forms for modifications": https://www.mass.gov/info-details/probate-and-family-court-forms-for-modifications</t>
  </si>
  <si>
    <t>"Restraining order (abuse prevention and harassment prevention) court forms": https://www.mass.gov/lists/restraining-order-abuse-prevention-and-harassment-prevention-court-forms</t>
  </si>
  <si>
    <t>"Small claims court forms": https://www.mass.gov/lists/small-claims-court-forms</t>
  </si>
  <si>
    <t>"Court forms for eviction": https://www.mass.gov/lists/court-forms-for-eviction</t>
  </si>
  <si>
    <t>"Land Court forms": https://www.mass.gov/lists/land-court-forms</t>
  </si>
  <si>
    <t xml:space="preserve">“Affidavit of Indigency” available at https://www.mass.gov/doc/affidavit-of-indigency/download (allows the applicant to check boxes for public assistance programs to show indigence) </t>
  </si>
  <si>
    <t>See Civil Procedure Rule 8.1: Special requirements for certain consumer debts: https://www.mass.gov/rules-of-civil-procedure/civil-procedure-rule-81-special-requirements-for-certain-consumer-debts</t>
  </si>
  <si>
    <t xml:space="preserve">All court proceedings are recorded; the majority of court proceedings are recorded electronically using For the Record: https://www.mass.gov/service-details/order-the-audio-of-a-proceeding-in-the-boston-municipal-district-housing-juvenile  </t>
  </si>
  <si>
    <t>Massachusetts Court System: https://www.mass.gov/orgs/massachusetts-court-system
1) Massachusetts has worked on adding plain language wherever possible.  Mass.gov's drupal platform allows us to see ratings on readability, which it regularly reviews to implement simpler language: https://www.drupal.org/case-study/massgov-constituent-centric-and-wicked-awesome-on-drupal-8
2) The website has a consistent look and feel.  Massachusetts don't often use logos or seals, but when it does, it uses approved, centralized, consistent ones.
3) Massachusetts' web platform currently does not use "way-finding" tools for itsvisitors.
elizabeth.cerda@jud.state.ma.us Elizabeth Cerda</t>
  </si>
  <si>
    <t>Massachusetts' website is responsive and easily viewed on mobile devices.  Data for mass.gov as a whole (Courts are part of the larger platform) shows 55% of users are reaching mass.gov on a phone or tablet.</t>
  </si>
  <si>
    <t>The codebase for the website can be found here, and does use Schema.org for markup: https://github.com/massgov/openmass</t>
  </si>
  <si>
    <t>Serving the Self-Represented Litigant: A Guide By and For Massachusetts Court Staff, pp. 28,  33 available at http://www.mass.gov/courts/docs/serving-self-rep-guide.pdf</t>
  </si>
  <si>
    <t xml:space="preserve">“Indigency (waiver of court fees),” MA Judiciary website: https://www.mass.gov/indigency-waiver-of-court-fees </t>
  </si>
  <si>
    <t xml:space="preserve">“Probate and Family Court forms for divorce” available at: https://www.mass.gov/info-details/probate-and-family-court-forms-for-divorce#divorce-forms- </t>
  </si>
  <si>
    <t xml:space="preserve">“Probate and Family Court forms for modifications” available at: https://www.mass.gov/info-details/probate-and-family-court-forms-for-modifications </t>
  </si>
  <si>
    <t xml:space="preserve">“Restraining order (abuse prevention and harassment prevention) court forms” available at: https://www.mass.gov/lists/restraining-order-abuse-prevention-and-harassment-prevention-court-forms </t>
  </si>
  <si>
    <t xml:space="preserve">“Land Court forms” available at: https://www.mass.gov/lists/land-court-forms </t>
  </si>
  <si>
    <t>"eFiling in the Courts": https://www.mass.gov/topics/efiling-in-the-courts; links to https://efilema.tylerhost.net/ofsweb</t>
  </si>
  <si>
    <t>Comprehensive video resources are  available here and are actively being translated from English into multiple languages, https://www.mass.gov/guides/court-system-response-to-covid-19. Source:  Elizabeth Cerda, Special Projects Coordinator elizabeth.cerda@jud.state.ma.us</t>
  </si>
  <si>
    <t>See M.G.L. ch.221 §98A, available at  https://malegislature.gov/Laws/GeneralLaws/PartIV/TitleI/Chapter272/Section98A</t>
  </si>
  <si>
    <t>The Trial Court also prompts jurors to request ALDs when responding to jury summons: https://www.mass.gov/info-details/learn-about-jury-duty-accessibility</t>
  </si>
  <si>
    <t>Name and contact information for each court’s ADA Coordinator is on every individual courthouse website. For example, see "Attleboro District Court": https://www.mass.gov/locations/attleboro-district-court</t>
  </si>
  <si>
    <t>Links to the ADA Complaint Form and Grievance Procedure can be found here: https://www.mass.gov/lists/court-forms-related-to-the-americans-with-disabilities-act-ada</t>
  </si>
  <si>
    <t>See, ADA Accessibility at the Courts, https://www.mass.gov/ada-accessibility-at-the-courts</t>
  </si>
  <si>
    <t>https://www.mdaccesstojustice.org/ (The Commission is now under the umbrella of the Maryland State Bar Association. It has an independent board.)</t>
  </si>
  <si>
    <t>Reena Shah, Executive Director
443.703.3037; reena@msba.org</t>
  </si>
  <si>
    <t>Pamela Ortiz, Director, Access to Justice, 410-260-1258, pamela.ortiz@mdcourts.gov
Maryland has a team of 9 including our language access team and staff attorneys who develop and manage programs to aid the self-represented. www.mdcourts.gov/accesstojustice</t>
  </si>
  <si>
    <t>Lonni Summers, 410-260-1256, Lonni.summers@mdcourts.gov
She manages contracts for the Maryland Courts Self-Help Center (statewide call/chat center) and District Court Self-Help Resource Centers (walk-in centers in 8 District Court locations).
The Judiciary also operates Family Law Self-Help Centers in all (24) Circuit Courts. The contact for these programs (operated independently but funded and overseen centrally) is Kelly Franks: Kelly.franks@mdcourts.gov.</t>
  </si>
  <si>
    <t>The Access to Justice Commission has a strategic plan. https://issuu.com/marylandstatebarassociation/docs/strategic_vision_report_2019-2020___access_to_just
Access to Justice plans are addressed as part of the Judiciary’s overall strategic plan. https://mdcourts.gov/sites/default/files/import/judicialcouncil/pdfs/strategicplan.pdf</t>
  </si>
  <si>
    <t>The Judiciary reports annually on its strategic plan. https://www.courts.state.md.us/sites/default/files/import/publications/annualreport/2019strategicplanupdate.pdf
Maryland issues an annual report on Resources for Self-Represented Litigants in the Maryland Courts. https://www.mdcourts.gov/sites/default/files/import/accesstojustice/pdfs/fy19srlreport.pdf</t>
  </si>
  <si>
    <r>
      <t xml:space="preserve">Maryland informed NCAJ that the Judiciary does this in a variety of ways. Maryland hosted listening events in 2018 and 2019 on accessibility, meeting with stakeholders to develop ways to enhance accessibility. Maryland has an ongoing survey on its language portal to obtain feedback from non-English speakers. </t>
    </r>
    <r>
      <rPr>
        <i/>
        <sz val="10"/>
        <rFont val="Verdana"/>
        <family val="2"/>
      </rPr>
      <t>See</t>
    </r>
    <r>
      <rPr>
        <sz val="10"/>
        <rFont val="Verdana"/>
        <family val="2"/>
      </rPr>
      <t xml:space="preserve"> https://www.surveymonkey.com/r/HD98ZST
https://es.surveymonkey.com/r/HSPJBYV
https://fr.surveymonkey.com/r/6FX7KCK
https://ru.surveymonkey.com/r/6QVXSBH
https://www.surveymonkey.com/r/KVPXCXY
Maryland met with civil legal services providers and other stakeholders to get input in revamping our language access plan. Maryland is currently conducting stakeholder interviews as part of an evaluation of its self-help centers. Reference: Pamela Ortiz, Director, Access to Justice, Administrative Office of the Courts, pamela.ortiz@mdcourts.gov</t>
    </r>
  </si>
  <si>
    <r>
      <t>Annual judicial education for new judges, held on November 17-22, 2019, covered this topic.
Sessions on access to justice and SRLs were presented as part of the October 2019 CAN DO Conference which is a mandatory conference for all judges and magistrates hearing child welfare matters (</t>
    </r>
    <r>
      <rPr>
        <i/>
        <sz val="10"/>
        <rFont val="Verdana"/>
        <family val="2"/>
      </rPr>
      <t>see</t>
    </r>
    <r>
      <rPr>
        <sz val="10"/>
        <rFont val="Verdana"/>
        <family val="2"/>
      </rPr>
      <t xml:space="preserve">  https://mdcourts.gov/sites/default/files/import/fccip/cando2019/pdfs/agenda.pdf). The two sessions on access to justice focused in part on SRLs in child welfare matters.
It is also covered in Judicial Ethics training, which was offered on April 23,2020, and a similar course on February 20, 2020.
Reference: Pamela Ortiz, Director, Access to Justice, Administrative Office of the Courts, pamela.ortiz@mdcourts.gov</t>
    </r>
  </si>
  <si>
    <t>https://www.mdcourts.gov/sites/default/files/import/mdatjc/pdfs/manual.pdf
 https://www.mdcourts.gov/sites/default/files/import/mdatjc/pdfs/onepagewonder.pdf
 https://www.mdcourts.gov/sites/default/files/import/accesstojustice/pdfs/srlbenchcard.pdf</t>
  </si>
  <si>
    <r>
      <t xml:space="preserve">Maryland informed NCAJ that it teaches a course on Access to Justice as part of its court staff Professional Development program. Course was last offered in April 2019. This topic is offered as well as part of Can We Help You? a course offered to individual court locations upon request. </t>
    </r>
    <r>
      <rPr>
        <i/>
        <sz val="10"/>
        <rFont val="Verdana"/>
        <family val="2"/>
      </rPr>
      <t>See</t>
    </r>
    <r>
      <rPr>
        <sz val="10"/>
        <rFont val="Verdana"/>
        <family val="2"/>
      </rPr>
      <t xml:space="preserve"> https://mdcourts.gov/mdatjc/whatcanidotohelpyou 
That course has recently been converted to a online course which will be available as a regular part of the Professional Development curriculum for court staff. The online course will be offered 3 times (in July, August, and October) for Judiciary employees in 2020. Reference: Pamela Ortiz, Director, Access to Justice, Administrative Office of the Courts, pamela.ortiz@mdcourts.gov</t>
    </r>
  </si>
  <si>
    <t>SRLs can provide feedback on court-based self-help centers using an online survey: https://www.surveymonkey.com/r/RDNQTHT 
Maryland informed NCAJ that it also has an exit survey to which users are directed after online chats. 
Maryland informed NCAJ that it is currently concluding an in-depth evaluation of its statewide call center and the District Court walk-in centers which involve extensive user surveys and interviews. 
Maryland informed NCAJ that it regularly uses the feedback from the public received through surveys in adjusting and redesigning programs that benefit SRLs. Monthly data on self-help centers is shared with court leadership and used to evaluate and make changes to improve program performance. Maryland's new Guide &amp; File applications will have a survey built in to each survey. Feedback forms are provided online for persons using the court’s language services. Data on all programs is shared with the appropriate committees overseeing those programs. 
Reference: Pamela Ortiz, Director, Access to Justice, Administrative Office of the Courts, pamela.ortiz@mdcourts.gov</t>
  </si>
  <si>
    <r>
      <rPr>
        <i/>
        <sz val="10"/>
        <rFont val="Verdana"/>
        <family val="2"/>
      </rPr>
      <t>See</t>
    </r>
    <r>
      <rPr>
        <sz val="10"/>
        <rFont val="Verdana"/>
        <family val="2"/>
      </rPr>
      <t xml:space="preserve"> an article by Maryland Judges Dorothy Wilson and Miriam Hutchins on “Practical Advice from the Trenches: Best Techniques for Handling Self-Represented Litigants,” Court Review Vol. 51 which Maryland often distributes. https://digitalcommons.unl.edu/cgi/viewcontent.cgi?article=1512&amp;context=ajacourtreview</t>
    </r>
  </si>
  <si>
    <t>www.mdcourts.gov/mdatjc/pdfs/writingforsrls.pdf</t>
  </si>
  <si>
    <r>
      <t xml:space="preserve">The Forms Subcommittee regularly submits new and revised forms to a plain language review.
</t>
    </r>
    <r>
      <rPr>
        <i/>
        <sz val="10"/>
        <rFont val="Verdana"/>
        <family val="2"/>
      </rPr>
      <t>See</t>
    </r>
    <r>
      <rPr>
        <sz val="10"/>
        <rFont val="Verdana"/>
        <family val="2"/>
      </rPr>
      <t xml:space="preserve"> 
Sample Housing Forms: https://mdcourts.gov/sites/default/files/court-forms/district/forms/civil/dccv083.pdf/dccv083.pdf
https://mdcourts.gov/sites/default/files/import/courtforms/circuit/cc080.pdf
Sample Consumer Forms: https://www.courts.state.md.us/sites/default/files/court-forms/dccv051.pdf
https://www.courts.state.md.us/sites/default/files/import/district/forms/civil/dccv021.pdf
Sample Family Law Forms: https://mdcourts.gov/sites/default/files/court-forms/family/forms/ccdr020.pdf/ccdr020.pdf
https://mdcourts.gov/sites/default/files/court-forms/courtforms/joint/ccdcdv001.pdf/ccdcdv001.pdf
Civil Appeal: https://www.courts.state.md.us/sites/default/files/court-forms/district/forms/civil/dccv037.pdf/dccv037.pdf</t>
    </r>
  </si>
  <si>
    <r>
      <t xml:space="preserve">The forms are routinely updated, and all forms have been translated in to five priority languages (Chinese, French, Korean, Russian and Spanish). </t>
    </r>
    <r>
      <rPr>
        <i/>
        <sz val="10"/>
        <rFont val="Verdana"/>
        <family val="2"/>
      </rPr>
      <t xml:space="preserve">See </t>
    </r>
    <r>
      <rPr>
        <sz val="10"/>
        <rFont val="Verdana"/>
        <family val="2"/>
      </rPr>
      <t>https://mdcourts.gov/courtforms?forms%5B0%5D=languages%3A59</t>
    </r>
  </si>
  <si>
    <t>https://mdcourts.gov/sites/default/files/court-forms/family/forms/ccdr020.pdf/ccdr020.pdf</t>
  </si>
  <si>
    <t>https://mdcourts.gov/sites/default/files/court-forms/ccdr006.pdf</t>
  </si>
  <si>
    <t>https://mdcourts.gov/sites/default/files/court-forms/courtforms/joint/ccdcdv001.pdf/ccdcdv001.pdf</t>
  </si>
  <si>
    <t>https://mdcourts.gov/sites/default/files/court-forms/dccv001f.pdf
A Notice of Intent to Defend is printed on the bottom of the summons for individuals who wish to contest the case.</t>
  </si>
  <si>
    <t>https://mdcourts.gov/sites/default/files/court-forms/district/efile/dccv082f(ext).pdf/dccv082f(ext).pdf
https://www.mdcourts.gov/sites/default/files/court-forms/district/forms/civil/dccv081np.pdf/dccv081np.pdf 
https://www.mdcourts.gov/node/3507647</t>
  </si>
  <si>
    <t>Specific notices and forms are required. These are provided to the homeowner by the lender during the foreclosure process. These include forms to request loss mitigation and foreclosure mediation. These are not provided by the court. Extensive information on these topics is provided by the Maryland HOPE initiative (Part of the Dept. of Housing and Community Development), the Judiciary, and peoples-law.org, the state’s legal help website.</t>
  </si>
  <si>
    <t>https://www.mdcourts.gov/legalhelp/filingfeewaivers</t>
  </si>
  <si>
    <t>https://www.mdcourts.gov/selfhelp 
https://www.mdcourts.gov/sites/default/files/import/accesstojustice/pdfs/fy19srlreport.pdf</t>
  </si>
  <si>
    <t>The Maryland Access to Justice Commission has partnered with the State’s Law Librarians to provide training to public librarians across the state on this topic. https://mdcourts.gov/lawlib/using-library/for-librarians/legal-reference-training/PLR-schedule-training
See also, the annual Self-Help Center Provider Conference, http://mdcourts.gov/selfhelpconference</t>
  </si>
  <si>
    <t>Md. Rule 3-306, https://govt.westlaw.com/mdc/Document/N9C0587909CEA11DB9BCF9DAC28345A2A?viewType=FullText&amp;originationContext=documenttoc&amp;transitionType=CategoryPageItem&amp;contextData=(sc.Default)</t>
  </si>
  <si>
    <t>Md. Rule 16-502. https://govt.westlaw.com/mdc/Document/NA0425A00B5C111EA805DA9FF6FD729F2?viewType=FullText&amp;originationContext=documenttoc&amp;transitionType=CategoryPageItem&amp;contextData=(sc.Default)
Md. Rule 16-503. https://govt.westlaw.com/mdc/Document/N980918B0B5C111EAA6FAB66043C66295?viewType=FullText&amp;originationContext=documenttoc&amp;transitionType=CategoryPageItem&amp;contextData=(sc.Default)</t>
  </si>
  <si>
    <t>https://mdcourts.gov/reference/cellphonenotice
Md. Rule 16-208. https://govt.westlaw.com/mdc/Document/N3E7221603D9411E6A563D141CA0605C0?viewType=FullText&amp;originationContext=documenttoc&amp;transitionType=CategoryPageItem&amp;contextData=(sc.Default)
While cellphones are allowed, cellphones need to be turned off.</t>
  </si>
  <si>
    <t>https://www.mdcourts.gov/legalhelp</t>
  </si>
  <si>
    <t>https://www.mdcourts.gov/legalhelp
https://www.mdcourts.gov/legalhelp/mobileapp</t>
  </si>
  <si>
    <t>www.mdcourts.gov</t>
  </si>
  <si>
    <t>https://www.mdcourts.gov/sites/default/files/import/mdatjc/pdfs/manual.pdf (page 4)</t>
  </si>
  <si>
    <t>https://www.mdcourts.gov/legalhelp/filingfeewaivers
https://www.mdcourts.gov/video/selfhelp/cant-afford-court-filing-fees 
https://www.mdcourts.gov/video/selfhelp/appellatefeewaivers (along with accompanying Tip Sheets)</t>
  </si>
  <si>
    <t>https://mdcourts.gov/legalhelp/family/divorce 
https://www.surveymonkey.com/r/LP2RT72 
https://mdcourts.gov/sites/default/files/court-forms/family/forms/ccdr020.pdf/ccdr020.pdf</t>
  </si>
  <si>
    <t>https://www.surveymonkey.com/r/LP2RT72
https://mdcourts.gov/sites/default/files/court-forms/ccdr006.pdf</t>
  </si>
  <si>
    <t>https://www.mdcourts.gov/legalhelp/domesticviolence 
https://www.surveymonkey.com/r/LP2RT72 
https://mdcourts.gov/sites/default/files/court-forms/courtforms/joint/ccdcdv001.pdf/ccdcdv001.pdf</t>
  </si>
  <si>
    <t>https://www.mdcourts.gov/legalhelp/moneyissuesiowe 
https://mdcourts.gov/sites/default/files/court-forms/dccv001f.pdf</t>
  </si>
  <si>
    <t>https://www.surveymonkey.com/r/?sm=9pQVwLSslhkLzsrJSTQSag== 
https://mdcourts.gov/sites/default/files/court-forms/district/efile/dccv082f(ext).pdf/dccv082f(ext).pdf 
https://www.mdcourts.gov/sites/default/files/court-forms/district/forms/civil/dccv081np.pdf/dccv081np.pdf 
https://www.mdcourts.gov/node/3507647</t>
  </si>
  <si>
    <t>Forms are provided by the lender as part of the foreclosure process. The state has extensive support services through the HOPE initiative. Information and forms for foreclosure mediation are also provided through the Judiciary’s Legal Help page on Housing: https://www.mdcourts.gov/legalhelp/housing#foreclosure</t>
  </si>
  <si>
    <t>https://www.mdcourts.gov/mdec/efiling</t>
  </si>
  <si>
    <t>See Language Access Plan from 2012 (on file with NCAJ).  NCAJ also reviewed the draft Language Access Plan that is under review in 2020 and awaiting final approval (on file with NCAJ).</t>
  </si>
  <si>
    <t>Maryland informed NCAJ that the language services team is part of the Access to Justice Department within the Administrative Office of the Courts.  Reference: Pamela Ortiz, Director, Access to Justice, Administrative Office of the Courts, pamela.ortiz@mdcourts.gov</t>
  </si>
  <si>
    <t xml:space="preserve">https://www.mdcourts.gov/sites/default/files/import/courts/pdfs/interpretercomplaintprocedure.pdf 
https://www.mdcourts.gov/sites/default/files/import/courts/pdfs/interpretationservicesfeedbackform.pdf 
https://www.mdcourts.gov/sites/default/files/import/courts/pdfs/judgesinterpretationservicesfeedbackform.pdf
https://mdcourts.gov/fairpractices/publicuserstitle6 </t>
  </si>
  <si>
    <t xml:space="preserve">https://www.mdcourts.gov/sites/default/files/import/accesstojustice/pdfs/languageservicesreportfy19.pdf
(report is for fiscal year 2019)
</t>
  </si>
  <si>
    <t>Maryland informed NCAJ that ScheduleInterpreter is a web-enabled tool which Maryland has worked for over a year-and-a-half to customize for use in Maryland. It permits automated scheduling, notification, invoicing, and tracking of CEUs. Interpreters can use an app to accept appointments, check-in, and create the invoice. Reference: Pamela Ortiz, Director, Access to Justice, Administrative Office of the Courts, pamela.ortiz@mdcourts.gov</t>
  </si>
  <si>
    <t>Maryland informed NCAJ that the Court Interpreter Program staff review interpreter performance in response to complaints and recommend remedial action when appropriate. Reference: Pamela Ortiz, Director, Access to Justice, Administrative Office of the Courts, pamela.ortiz@mdcourts.gov</t>
  </si>
  <si>
    <t>16 credit hours are required every two years in the Court Interpreter Handbook. Maryland Court Interpreter Handbook, at p. 5, https://www.mdcourts.gov/sites/default/files/import/interpreter/pdfs/courtinterpretrhandbookcourtuseonly.pdf</t>
  </si>
  <si>
    <t xml:space="preserve">A bench card, titled "Language Services in an Emergency," instructs judges and staff on how to access language services: https://www.mdcourts.gov/sites/default/files/import/accesstojustice/pdfs/languageservicesemergencyreferenceguide.pdf 
</t>
  </si>
  <si>
    <r>
      <rPr>
        <i/>
        <sz val="10"/>
        <rFont val="Verdana"/>
        <family val="2"/>
      </rPr>
      <t>See</t>
    </r>
    <r>
      <rPr>
        <sz val="10"/>
        <rFont val="Verdana"/>
        <family val="2"/>
      </rPr>
      <t xml:space="preserve"> https://www.mdcourts.gov/courts/courtlanguageservices 
Telephonic interpretation Video Remote ASL services on demand Staff interpreters (25 positions statewide). All clerk’s office, self-help centers, commissioners stations have access to these resources. Interpreter services also provided for court-related services and programs (</t>
    </r>
    <r>
      <rPr>
        <i/>
        <sz val="10"/>
        <rFont val="Verdana"/>
        <family val="2"/>
      </rPr>
      <t>see</t>
    </r>
    <r>
      <rPr>
        <sz val="10"/>
        <rFont val="Verdana"/>
        <family val="2"/>
      </rPr>
      <t xml:space="preserve"> https://www.mdcourts.gov/sites/default/files/import/courts/pdfs/interpretersforctrelatedevents.pdf)</t>
    </r>
  </si>
  <si>
    <t>Md. Rule 1-333. https://govt.westlaw.com/mdc/Document/N9E66EAD0241B11E5952389B6195FBDE6?viewType=FullText&amp;originationContext=documenttoc&amp;transitionType=CategoryPageItem&amp;contextData=(sc.Default)</t>
  </si>
  <si>
    <r>
      <t xml:space="preserve">Md. Rule 1-333(a)(1). https://govt.westlaw.com/mdc/Document/N9E66EAD0241B11E5952389B6195FBDE6?viewType=FullText&amp;originationContext=documenttoc&amp;transitionType=CategoryPageItem&amp;contextData=(sc.Default)
</t>
    </r>
    <r>
      <rPr>
        <i/>
        <sz val="10"/>
        <rFont val="Verdana"/>
        <family val="2"/>
      </rPr>
      <t>See also</t>
    </r>
    <r>
      <rPr>
        <sz val="10"/>
        <rFont val="Verdana"/>
        <family val="2"/>
      </rPr>
      <t xml:space="preserve"> https://www.mdcourts.gov/interpreter</t>
    </r>
  </si>
  <si>
    <t>Maryland informed NCAJ that this is done by the Language Access Subcommittee of the Court Access and Community Relations Committee.  Reference: Pamela Ortiz, Director, Access to Justice, Administrative Office of the Courts, pamela.ortiz@mdcourts.gov</t>
  </si>
  <si>
    <r>
      <t xml:space="preserve">Maryland has translated all court forms, and many written documents, signs, and other materials. Much of this information is available through our Language Portals (Spanish, French, Chinese, Korean, Russian). </t>
    </r>
    <r>
      <rPr>
        <i/>
        <sz val="10"/>
        <rFont val="Verdana"/>
        <family val="2"/>
      </rPr>
      <t>See</t>
    </r>
    <r>
      <rPr>
        <sz val="10"/>
        <rFont val="Verdana"/>
        <family val="2"/>
      </rPr>
      <t xml:space="preserve">
https://www.mdcourts.gov/courtlanguage
https://mdcourts.gov/courtforms?forms%5B0%5D=languages%3A59
Each portal includes a directory of all materials translated into that language. </t>
    </r>
    <r>
      <rPr>
        <i/>
        <sz val="10"/>
        <rFont val="Verdana"/>
        <family val="2"/>
      </rPr>
      <t>See, e.g.</t>
    </r>
    <r>
      <rPr>
        <sz val="10"/>
        <rFont val="Verdana"/>
        <family val="2"/>
      </rPr>
      <t>, https://www.mdcourts.gov/district/dctcivforms_sp
https://www.mdcourts.gov/family/family-forms-spanish</t>
    </r>
  </si>
  <si>
    <t>Court interpreters are authorized to provide sight translations in court. See https://www.mdcourts.gov/interpreter/translationservices</t>
  </si>
  <si>
    <t>Md. Rule 1-333(c)(1). https://govt.westlaw.com/mdc/Document/N9E66EAD0241B11E5952389B6195FBDE6?viewType=FullText&amp;originationContext=documenttoc&amp;transitionType=CategoryPageItem&amp;contextData=(sc.Default)</t>
  </si>
  <si>
    <t>Md. Rule 1-333(b)(2). https://govt.westlaw.com/mdc/Document/N9E66EAD0241B11E5952389B6195FBDE6?viewType=FullText&amp;originationContext=documenttoc&amp;transitionType=CategoryPageItem&amp;contextData=(sc.Default)</t>
  </si>
  <si>
    <t>Maryland provides a Multilingual Globe Poster, and the courts can request from the state to post. This 36x24 poster informs the public about language services available at the counter,
in the courtroom, and on the web in English, Spanish, French, Russian, Chinese, and Korean. Order form:
https://w+C47ww.mdcourts.gov/sites/default/files/import/accesstojustice/pdfs/languageservicesorderform.pdf</t>
  </si>
  <si>
    <t>https://www.mdcourts.gov/courts/courtlanguageservices
https://www.mdcourts.gov/courtlanguage</t>
  </si>
  <si>
    <t>https://www.mdcourts.gov/reference/videolibrary (All videos are captioned and English and Spanish and automated captions provided in any language. Transcripts are provided in English and Spanish.)</t>
  </si>
  <si>
    <t>Maryland informed NCAJ that Language Line “I Speak” posters are available in the public areas of the courts to help court staff identify the language needs of LEP (Limited English Proficiency) users.  Reference: Pamela Ortiz, Director, Access to Justice, Administrative Office of the Courts, pamela.ortiz@mdcourts.gov</t>
  </si>
  <si>
    <t xml:space="preserve">
Maryland informed NCAJ that it completed a VRI pilot project in 2019 and have contracts to install VRI equipment in an additional 140 courtrooms in 2020. Maryland hired a VRI program coordinator and are able to provide Spanish VRI services on demand. Reference: Pamela Ortiz, Director, Access to Justice, Administrative Office of the Courts, pamela.ortiz@mdcourts.gov</t>
  </si>
  <si>
    <t>Maryland informed NCAJ that it provides all court locations programs and offices access to telephonic interpretation through a state contract.  Reference: Pamela Ortiz, Director, Access to Justice, Administrative Office of the Courts, pamela.ortiz@mdcourts.gov</t>
  </si>
  <si>
    <t>https://www.mdcourts.gov/sites/default/files/import/courts/pdfs/interpretercomplaintprocedure.pdf 
https://www.mdcourts.gov/sites/default/files/import/courts/pdfs/interpretationservicesfeedbackform.pdf 
https://mdcourts.gov/sites/default/files/import/hr/pdfs/ada/publicusersgrievanceprocedure.pdf
(Sign language interpreters are subject to the same complaints procedure used for foreign language interpreters)</t>
  </si>
  <si>
    <t>Maryland informed NCAJ that ScheduleInterpreter is a web-enabled tool which Maryland has worked for over a year-and-a-half to customize for use in Maryland. It permits automated scheduling, notification, invoicing, and tracking of CEUs. Interpreters can use an app to accept appointments, check-in, and create the invoice.  Reference: Pamela Ortiz, Director, Access to Justice, Administrative Office of the Courts, pamela.ortiz@mdcourts.gov</t>
  </si>
  <si>
    <t>This is reflected in the April 2019 report of the Accessibility &amp; Accommodations Subcommittee, based on a series of listening events with members of the disability community.  The report is for administration of the courts, and is not a public document (Report on file with NCAJ).</t>
  </si>
  <si>
    <t>Maryland informed NCAJ that Judicial College course on “The Accessible Courtroom” was offered in February 2020. A session on the same topic was to have been delivered at the May 2020 Judicial Conference (the conference was cancelled due to the pandemic).  
Reference: Pamela Ortiz, Director, Access to Justice, Administrative Office of the Courts, pamela.ortiz@mdcourts.gov
Judges also have use of a new online resource, the Court Accessibility Toolkit. See https://www.mdcourts.gov/accessibility/toolkit</t>
  </si>
  <si>
    <t>Maryland informed NCAJ that this topic was covered in sessions at the 2019 Self-Help Provider Conference (September 2019). 
Regular training has been provided to ADA coordinators in each court.
This topic is covered in part in a new online course, Can We Help You? Three online sessions of that course will be offered this Spring and Summer.
The topic has been presented to clerks and court administrators with the release of the Court Accessibility Toolkit.
It was also covered as a part of an Access to Justice Course offered to staff in April 2019. In 2016 “Accessibility: Overcoming Communication Barriers to Justice” was offered to court staff.
Reference: Pamela Ortiz, Director, Access to Justice, Administrative Office of the Courts, pamela.ortiz@mdcourts.gov
Court staff also have access to the Court Accessibility Toolkit. See https://www.mdcourts.gov/accessibility/toolkit</t>
  </si>
  <si>
    <t>Md. Rules 1-332. https://govt.westlaw.com/mdc/Document/N450B72609CEA11DB9BCF9DAC28345A2A?viewType=FullText&amp;originationContext=documenttoc&amp;transitionType=CategoryPageItem&amp;contextData=(sc.Default)
Md. Rules 1-333(a)(1)(D). https://govt.westlaw.com/mdc/Document/N9E66EAD0241B11E5952389B6195FBDE6?viewType=FullText&amp;originationContext=documenttoc&amp;transitionType=CategoryPageItem&amp;contextData=(sc.Default)</t>
  </si>
  <si>
    <t>Md. Rule 1-333(a)(1)(D). https://govt.westlaw.com/mdc/Document/N9E66EAD0241B11E5952389B6195FBDE6?viewType=FullText&amp;originationContext=documenttoc&amp;transitionType=CategoryPageItem&amp;contextData=(sc.Default)</t>
  </si>
  <si>
    <t>All Registry interpreters are trained in interpreting in a courtroom setting. This is addressed in the 2-day Court Interpreter Orientation. 
https://mdcourts.gov/interpreter/howtobecome</t>
  </si>
  <si>
    <t xml:space="preserve">See https://www.mdcourts.gov/sites/default/files/import/legalhelp/pdfs/accessibility/05tips.pdf 
https://mdcourts.gov/sites/default/files/import/legalhelp/pdfs/accessibility/04poster.pdf
</t>
  </si>
  <si>
    <t>https://www.mdcourts.gov/sites/default/files/import/legalhelp/pdfs/accessibility/17tips.pdf</t>
  </si>
  <si>
    <t xml:space="preserve">https://mdcourts.gov/courts/courtlanguageservices
</t>
  </si>
  <si>
    <t>https://www.mdcourts.gov/sites/default/files/import/hr/pdfs/ada/publicusersaccommodationprocedures.pdf
Maryland informed NCAJ that electronic filers can submit the request via MDEC, the Judiciary’s efiling application.  Reference: Pamela Ortiz, Director, Access to Justice, Administrative Office of the Courts, pamela.ortiz@mdcourts.gov</t>
  </si>
  <si>
    <t>https://www.mdcourts.gov/sites/default/files/import/hr/ada/adacoordinators.pdf</t>
  </si>
  <si>
    <t>https://mdcourts.gov/sites/default/files/court-forms/courtforms/joint/ccdc050.pdf/ccdc050.pdf</t>
  </si>
  <si>
    <t>https://www.mdcourts.gov/accessibility</t>
  </si>
  <si>
    <t>Maryland</t>
  </si>
  <si>
    <t>Maine</t>
  </si>
  <si>
    <t>There is an informal Justice Access Group; https://www.justicemaine.org/about/our-staff/</t>
  </si>
  <si>
    <t>https://www.courts.maine.gov/fees_forms/forms/index.shtml</t>
  </si>
  <si>
    <t>https://www.courts.maine.gov/fees_forms/forms/index.shtml#mj</t>
  </si>
  <si>
    <t>https://ptla.org/maine-court-fee-waivers</t>
  </si>
  <si>
    <t>https://www.courts.maine.gov/rules_adminorders/adminorders/JB-05-16.html  must be turned off, but appears to be allowed to be brought in</t>
  </si>
  <si>
    <t>NCAJ confirmed.</t>
  </si>
  <si>
    <t>https://www.courts.maine.gov/fees_forms/forms/index.shtml#fdp; https://www.jud.ct.gov/webforms/default.aspx?load_catg=Family#searchTable</t>
  </si>
  <si>
    <t>https://www.courts.maine.gov/fees_forms/forms/index.shtml#fdp</t>
  </si>
  <si>
    <t>https://www.courts.maine.gov/fees_forms/forms/pdf_forms/fm/fillable/fm-050-child-support-affidavit.pdf</t>
  </si>
  <si>
    <t>https://www.courts.maine.gov/fees_forms/forms/index.shtml#pa</t>
  </si>
  <si>
    <t xml:space="preserve">https://www.courts.maine.gov/access/mjb-language-access-plan.pdf
(a) perform a periodic needs assessment, at 19 
(b) monitor and evaluate language assistance services on an ongoing basis, at 50. 
(c) train judges and staff on working with LEP persons, at 48
(d) provide interpreter services or the assistance of authorized bilingual staff at key points of contact between the public and the court system, at 22.
(e) provide in-person interpreter services when not unreasonably costly and remote services when in-person services are not available, at 33
(f)  translate documents and signage identified through the needs assessment as important to assure access to language access to all persons using court services, at 36.
https://www.courts.maine.gov/access/mjb-language-access-plan.pdf  </t>
  </si>
  <si>
    <t>https://www.courts.maine.gov/maine_courts/admin/access_justice.shtml</t>
  </si>
  <si>
    <t>https://www.courts.maine.gov/access/mjb-language-access-plan.pdf; The Language Access Plan shows ith data visualization at p. 11 that needs have been assessed within past three years, and are tracked not through case management system (which is being modified) but through alternative approaches ("To compensate for this, the Communication Access Specialist currently collects statistics on court interpreter use in the State through the submission, by local courts, of interpreter invoices and requests for reimbursement for interpreter costs." It indicates that new capacity is being added. https://www.courts.maine.gov/access/mjb-language-access-plan.pdf</t>
  </si>
  <si>
    <t>https://www.courts.maine.gov/maine_courts/admin/interpreters/complaints.html</t>
  </si>
  <si>
    <t>https://www.courts.maine.gov/access/mjb-language-access-plan.pdf#page=49&amp;zoom=100,93,122</t>
  </si>
  <si>
    <t>https://www.courts.maine.gov/access/mjb-language-access-plan.pdf#page=49&amp;zoom=100,93,122;  https://www.courts.maine.gov/citizen_help/access_interp.html</t>
  </si>
  <si>
    <t>https://www.courts.maine.gov/maine_courts/admin/interpreters/interpreter-requirements.pdf</t>
  </si>
  <si>
    <t>"When assigning a spoken language interpreter, court clerks must: First, contact the highest tiered interpreter from the court roster." Language Access Plan, at 28, https://www.courts.maine.gov/access/mjb-language-access-plan.pdf.</t>
  </si>
  <si>
    <t>https://www.courts.maine.gov/citizen_help/access_interp.html</t>
  </si>
  <si>
    <t xml:space="preserve">Language Access Plan, at 21, https://www.courts.maine.gov/access/mjb-language-access-plan.pdf. </t>
  </si>
  <si>
    <t>https://www.courts.maine.gov/access/mjb-language-access-plan.pdf see pg 38</t>
  </si>
  <si>
    <t>"[C]ourt staff have language identification (“I Speak”) cards featuring 100 translations of the phrase: “Point to your language. An interpreter will be called. The interpreter is provided at no cost to you.” Language Access Plan, at 22, https://www.courts.maine.gov/access/mjb-language-access-plan.pdf.</t>
  </si>
  <si>
    <t>https://www.courts.maine.gov/rules_adminorders/adminorders/JB-06-3.html; https://www.courts.maine.gov/maine_courts/admin/ada/policy.html</t>
  </si>
  <si>
    <t>https://www.courts.maine.gov/maine_courts/admin/ada/guide_service_animals.html; https://www.courts.maine.gov/maine_courts/admin/ada/faqs.html</t>
  </si>
  <si>
    <t>https://www.courts.maine.gov/maine_courts/admin/ada/policy.html</t>
  </si>
  <si>
    <t>https://www.courts.maine.gov/maine_courts/admin/ada/policy.html; https://www.courts.maine.gov/maine_courts/admin/ada/accommodation.html</t>
  </si>
  <si>
    <t>https://www.courts.maine.gov/rules_adminorders/adminorders/JB-06-3.html</t>
  </si>
  <si>
    <t xml:space="preserve"> https://www.courts.maine.gov/rules_adminorders/adminorders/JB-06-3.html</t>
  </si>
  <si>
    <t xml:space="preserve">Missouri </t>
  </si>
  <si>
    <t xml:space="preserve">No* </t>
  </si>
  <si>
    <t>Commission on Racial and Ethnic Fairness (Order of the Supreme Court of Missouri, Oct. 6, 2015)
See, https://www.courts.mo.gov/file.jsp?id=93101</t>
  </si>
  <si>
    <t>Public Feedback Forum reported 9/28/2019 
See, https://www.courts.mo.gov/file.jsp?id=151153</t>
  </si>
  <si>
    <t>Court Operating Rule 25 
See, http://www.courts.mo.gov/courts/ClerkHandbooksP2RulesOnly.nsf/E2AA3309EF5C449186256BE20060C329/F83CB5ACE9CDB9E686257475006801DF?OpenDocument</t>
  </si>
  <si>
    <t>Civil Justice System Subcommittee of the Commission on Racial and Ethnic Fairness 
See, https://www.courts.mo.gov/file.jsp?id=151153</t>
  </si>
  <si>
    <t>Supreme Court Rule 88.09</t>
  </si>
  <si>
    <t>Sec. 455.073, RSMo</t>
  </si>
  <si>
    <t>Sec. 514.040(1), RSMo</t>
  </si>
  <si>
    <r>
      <t xml:space="preserve">Sec. 514.040(3), RSMo; </t>
    </r>
    <r>
      <rPr>
        <i/>
        <sz val="10"/>
        <rFont val="Verdana"/>
        <family val="2"/>
      </rPr>
      <t>State of Missouri ex rel. Tressa Holterman v. Hon. Timothy J. Patterson</t>
    </r>
    <r>
      <rPr>
        <sz val="10"/>
        <rFont val="Verdana"/>
        <family val="2"/>
      </rPr>
      <t>, No. ED78148, 24 S.W.3d 784 (Mo. App. 2000)</t>
    </r>
  </si>
  <si>
    <t>https://www.courts.mo.gov/</t>
  </si>
  <si>
    <t>Mobile accessibility checked by NCAJ research team member.</t>
  </si>
  <si>
    <t>Website appears first in internet search for missouri courts</t>
  </si>
  <si>
    <t>https://www.courts.mo.gov/page.jsp?id=5240</t>
  </si>
  <si>
    <t>Language Access Coordinator Contact
Lynette Ricks, Court Services Principle Management Analyst
Access to Justice, MO Office of State Courts Administrator
2112 Industrial Drive (65109)
PO Box 104480
Jefferson City, MO 65110-4480
Phone: 573-526-8356
Email: Lynette.Ricks@courts.mo.gov</t>
  </si>
  <si>
    <t>https://www.courts.mo.gov/page.jsp?id=180 ("Complaints about an interpreter can be filed with OSCA's access to justice program using the court interpreter complaint form")
Complaint Form: https://www.courts.mo.gov/file.jsp?id=55206</t>
  </si>
  <si>
    <t>See, https://www.courts.mo.gov/page.jsp?id=180</t>
  </si>
  <si>
    <t>See, https://www.courts.mo.gov/file.jsp?id=56320</t>
  </si>
  <si>
    <r>
      <t xml:space="preserve">Section 476.803.1, RSMo (“The courts shall appoint qualified interpreters and translators in all legal proceedings in which the non-English speaking person is a party or a witness.”); but see Bench Card on Court Interpreting, "if the court cannot understand the person’s spoken English, an interpreter is </t>
    </r>
    <r>
      <rPr>
        <i/>
        <sz val="10"/>
        <color indexed="8"/>
        <rFont val="Verdana"/>
        <family val="2"/>
      </rPr>
      <t>recommended</t>
    </r>
    <r>
      <rPr>
        <sz val="10"/>
        <color indexed="8"/>
        <rFont val="Verdana"/>
        <family val="2"/>
      </rPr>
      <t>." (emphasis original; https://www.courts.mo.gov/file.jsp?id=56320)</t>
    </r>
  </si>
  <si>
    <t>See, https://www.courts.mo.gov/file.jsp?id=66453</t>
  </si>
  <si>
    <r>
      <t xml:space="preserve">Section 476.760.6, RSMo (“At no time shall any deaf person involved in a proceeding or action as provided for in sections </t>
    </r>
    <r>
      <rPr>
        <sz val="10"/>
        <rFont val="Verdana"/>
        <family val="2"/>
      </rPr>
      <t>476.750</t>
    </r>
    <r>
      <rPr>
        <sz val="10"/>
        <color indexed="8"/>
        <rFont val="Verdana"/>
        <family val="2"/>
      </rPr>
      <t xml:space="preserve"> to </t>
    </r>
    <r>
      <rPr>
        <sz val="10"/>
        <rFont val="Verdana"/>
        <family val="2"/>
      </rPr>
      <t>476.766</t>
    </r>
    <r>
      <rPr>
        <sz val="10"/>
        <color indexed="8"/>
        <rFont val="Verdana"/>
        <family val="2"/>
      </rPr>
      <t xml:space="preserve"> assume any portion of the cost for an interpreter or auxiliary aids and services nor shall the court, board, commission, department, agency or legislative body assess the cost for an interpreter or auxiliary aids and services to the cost of such proceedings.” See, https://revisor.mo.gov/main/OneSection.aspx?section=476.760).</t>
    </r>
  </si>
  <si>
    <t>See, https://www.courts.mo.gov/page.jsp?id=180 ("Sign-language interpreters are licensed and certified in accordance with 5 CSR 100-200.170.")</t>
  </si>
  <si>
    <r>
      <t xml:space="preserve">Section 476.760.6, RSMo (“At no time shall any deaf person involved in a proceeding or action as provided for in sections </t>
    </r>
    <r>
      <rPr>
        <sz val="10"/>
        <rFont val="Verdana"/>
        <family val="2"/>
      </rPr>
      <t>476.750</t>
    </r>
    <r>
      <rPr>
        <sz val="10"/>
        <color indexed="8"/>
        <rFont val="Verdana"/>
        <family val="2"/>
      </rPr>
      <t xml:space="preserve"> to </t>
    </r>
    <r>
      <rPr>
        <sz val="10"/>
        <rFont val="Verdana"/>
        <family val="2"/>
      </rPr>
      <t>476.766</t>
    </r>
    <r>
      <rPr>
        <sz val="10"/>
        <color indexed="8"/>
        <rFont val="Verdana"/>
        <family val="2"/>
      </rPr>
      <t xml:space="preserve"> assume any portion of the cost for an interpreter or auxiliary aids and services nor shall the court, board, commission, department, agency or legislative body assess the cost for an interpreter or auxiliary aids and services to the cost of such proceedings.”).</t>
    </r>
  </si>
  <si>
    <t>See, https://www.courts.mo.gov/page.jsp?id=180
See also, https://www.courts.mo.gov/file.jsp?id=60989</t>
  </si>
  <si>
    <t>Missouri</t>
  </si>
  <si>
    <t>Mississippi</t>
  </si>
  <si>
    <t>Mississippi Access to Justice Commission
D: 601-960-9581 | F: 601-355-8635
643 North State Street, Jackson, MS 39202
P.O. Box 2168, Jackson, MS 39225</t>
  </si>
  <si>
    <t>Executive Director: Nicole McLaughlin</t>
  </si>
  <si>
    <t xml:space="preserve">The MSATJC Action Plan is online at http://www.msatjc.org/who. </t>
  </si>
  <si>
    <t>The MSATJC plans a formal survey of the key stakeholders on ATJ issues for its 15th anniversary in 2021.  The stakeholders will include members of the MS Bar, the judiciary (all levels), social services providers, members of low income communities and representatives of low income communities and other state agencies.</t>
  </si>
  <si>
    <t>Mississippi informed NCAJ that the ATJC participated in training at judicial conferences on October 23, 2019 and December 10, 2020.  The ATJC was supposed to participate at the Judicial Conference on April 23, 2020, but it was cancelled due to the COVID-19 pandemic. 
Reference:  Nicole H. McLaughlin, Executive Director of the Mississippi ATJC, nmclaughlin@msbar.org</t>
  </si>
  <si>
    <t>The Bench Card is online at  www.msatjc.org/judges-court-clerks-and-court-staff.</t>
  </si>
  <si>
    <t>The ATJC has created clerk cards for clerks and court staff to assist SRLs and provided training on December 10, 2019 and February 5, 2020.  
See  http://www.msatjc.org/judges-court-clerks-and-court-staff.</t>
  </si>
  <si>
    <t>The ATJC provided training and resources to court clerks on December 10, 2019 and February 5, 2020 on assisting SRLs.  
Reference:  Nicole H. McLaughlin, Executive Director of the Mississippi ATJC, nmclaughlin@msbar.org
See also the agendas at:  https://mjc.olemiss.edu/wp-content/uploads/sites/134/2019/12/WORKING-AGENDA.pdf; https://mjc.olemiss.edu/wp-content/uploads/sites/134/2020/01/Chancery-Agenda-Final-1282020.pdf.</t>
  </si>
  <si>
    <t xml:space="preserve">The survey link is on the ATJC website on several pages to capture attention. 
See http://www.msatjc.org/legal-forms; http://www.msatjc.org/legal-resources; http://www.msatjc.org/preparing-for-court. </t>
  </si>
  <si>
    <t>The ATJC has provided training and a bench card on using plain language with SRLs.  
The Bench Card is online at  www.msatjc.org/judges-court-clerks-and-court-staff.</t>
  </si>
  <si>
    <r>
      <t xml:space="preserve">The ATJC has provided training and a bench card on using plain language.  </t>
    </r>
    <r>
      <rPr>
        <sz val="10"/>
        <color rgb="FFFF0000"/>
        <rFont val="Verdana"/>
        <family val="2"/>
      </rPr>
      <t xml:space="preserve">
</t>
    </r>
    <r>
      <rPr>
        <sz val="10"/>
        <rFont val="Verdana"/>
        <family val="2"/>
      </rPr>
      <t>Reference:  Nicole H. McLaughlin, Executive Director of the Mississippi ATJC, nmclaughlin@msbar.org</t>
    </r>
  </si>
  <si>
    <t>The ATJC tested its online forms and updated them to provide a more user friendly and better user experience for SRLs.
Reference:  Nicole H. McLaughlin, Executive Director of the Mississippi ATJC, nmclaughlin@msbar.org
See also http://www.msatjc.org/legal-forms.</t>
  </si>
  <si>
    <r>
      <t xml:space="preserve">The ATJC recently tested, updated and re-tested its online forms.  Members of the judiciary, court staff and advocates for SRLs assisted in the testing process.  </t>
    </r>
    <r>
      <rPr>
        <sz val="10"/>
        <color rgb="FFFF0000"/>
        <rFont val="Verdana"/>
        <family val="2"/>
      </rPr>
      <t xml:space="preserve">
</t>
    </r>
    <r>
      <rPr>
        <sz val="10"/>
        <rFont val="Verdana"/>
        <family val="2"/>
      </rPr>
      <t xml:space="preserve">
Reference:  Nicole H. McLaughlin, Executive Director of the Mississippi ATJC, nmclaughlin@msbar.org</t>
    </r>
  </si>
  <si>
    <t>Courts accept the Protection Order pleadings created and offered by the Mississippi Attorney General.
See https://www.ago.state.ms.us/divisions/bureau-of-victim-assistance/.</t>
  </si>
  <si>
    <t>MISSISSIPPI RULE OF CIVIL PROCEDURE 3 (c); Miss. Code Ann. § 11-53-17.</t>
  </si>
  <si>
    <t>The Chancery Court Judges created an In Forma Pauperis Committee to streamline the process.  The Committee has created a bench card for judges and court staff.  
The Bench Card is online at  www.msatjc.org/judges-court-clerks-and-court-staff.</t>
  </si>
  <si>
    <r>
      <t xml:space="preserve">The ATJC provided training at the Mississippi Library Association Conference on October 23, 2019 titled “Mississippi Access to Justice and Libraries.”
See http://www.misslib.org/resources/Documents/2019/2019%20Conference/final_MLA_conference_program_10_07_2019.pdf.  </t>
    </r>
    <r>
      <rPr>
        <sz val="10"/>
        <color rgb="FFFF0000"/>
        <rFont val="Verdana"/>
        <family val="2"/>
      </rPr>
      <t xml:space="preserve">
</t>
    </r>
    <r>
      <rPr>
        <sz val="10"/>
        <rFont val="Verdana"/>
        <family val="2"/>
      </rPr>
      <t>The ATJC also provided training to MSDCPS employees on Self-Help Resources on May 22, 2019.
Reference:  Nicole H. McLaughlin, Executive Director of the Mississippi ATJC, nmclaughlin@msbar.org</t>
    </r>
  </si>
  <si>
    <t>See Miss. Code Ann. § 85-1-19.</t>
  </si>
  <si>
    <t>See https://courts.ms.gov/.</t>
  </si>
  <si>
    <t>Moblie access confirmed by NCAJ survey team member.</t>
  </si>
  <si>
    <t>Mississippi website appears first in relevant Google searches and is easily found.</t>
  </si>
  <si>
    <t>See https://courts.ms.gov/Legal/CivilLegal.php; https://courts.ms.gov/Legal/PAUPERüS%20RIGHT%20TO%20WAIVER%20OF%20FILING%20FEES.pdf.</t>
  </si>
  <si>
    <t>The ATJC has on its website a document assembly program (using Law Help Interactive) that provides all the court forms necessary for a divorce without children, including instructions. The ATJC website is linked on the Mississippi Courts' website.  
See https://lawhelpinteractive.org/Interview/GenerateInterview/3490/engine.</t>
  </si>
  <si>
    <t>The forms and instructions are linked on the ATJC website.
See http://www.msatjc.org/family-and-children-law. 
And found on the Attorney General’s website.
See http://www.agjimhood.com/divisions/domestic-violence/.
But, NCAJ Research team was not able to access the forms on these sites.</t>
  </si>
  <si>
    <t>The ATJC has on its website a document assembly program (using Law Help Interactive) that provides all the court forms necessary for a divorce without children, including instructions. 
See https://lawhelpinteractive.org/Interview/GenerateInterview/3490/engine.</t>
  </si>
  <si>
    <t>The Language Access Coordinator conducts a yearly review addressing compliance.
Reference:  Nicole H. McLaughlin, Executive Director of the Mississippi ATJC, nmclaughlin@msbar.org</t>
  </si>
  <si>
    <t xml:space="preserve">The Mississippi Judicial College provides training for new judges and their staff. The Language Access Coordinator provides annual training at new judge and staff training sessions.
Reference:  Nicole H. McLaughlin, Executive Director of the Mississippi ATJC, nmclaughlin@msbar.org
</t>
  </si>
  <si>
    <t xml:space="preserve">The Mississippi Judicial College provides training for all judges and their staff. The Language Access Coordinator provides training and updates on language access at judge and staff training sessions.
Reference:  Nicole H. McLaughlin, Executive Director of the Mississippi ATJC, nmclaughlin@msbar.org
</t>
  </si>
  <si>
    <t xml:space="preserve">Court Interpreters are required to complete 18 hours of continuing interpreter education every three years. A minimum of 12 hours must consist of non-English language or interpreting skills training.  In particular, the requirement is noted in Section 4.02 of the Mississippi Court Interpreter Manual.
Mississippi Court Interpreter Manual Sections 4.01, et. seq., available at: https://courts.ms.gov/aoc/courtinterpreter/forms/Court%20Interpreter%20Manual%20-%20updated%20June%2019%202018.pdf.  
</t>
  </si>
  <si>
    <t xml:space="preserve">The following website provides Resources and Forms: https://courts.ms.gov/aoc/courtinterpreter/resources.php.
</t>
  </si>
  <si>
    <t xml:space="preserve">The ATJC has created a bench card to assist in fluency evaluation. 
The Bench Card is online at:  www.msatjc.org/judges-court-clerks-and-court-staff.
See also http://msatjc.org/web/content/2183?download=1.
</t>
  </si>
  <si>
    <t xml:space="preserve">The Administrative Office of Courts MS Court Interpreter Credentialing Program has created and distributed bench cards for judges and court staff.  
The bench card is available at: http://msatjc.org/web/content/2182?download=1; or http://www.msatjc.org/judges-court-clerks-and-court-staff.
</t>
  </si>
  <si>
    <t xml:space="preserve">Miss. Code Ann. § 9-21-79.
See also Rules 3 and 4 of the Rules on Standards for Court Interpreters, which provide for determining the need for court interpreters and appointing court interpreters, respectively. 
The Rules on Standards for Court Interpreters can be found online at: https://courts.ms.gov/aoc/courtinterpreter/rules_on_standards.pdf.
</t>
  </si>
  <si>
    <t xml:space="preserve">The Mississippi Court Interpreter Manual outlines the certification procedures.  These procedures were adapted from the National Center for State Courts Interpreter Manual. 
The Manual can be found online at: https://courts.ms.gov/aoc/courtinterpreter/forms/Court%20Interpreter%20Manual%20-%20updated%20June%2019%202018.pdf.
In particular, see Sections 3.01-3.07 of the Manual regarding "Credentialing."
</t>
  </si>
  <si>
    <t xml:space="preserve">See Miss. Code Ann. §§ 9-21-71 to 9-21-81 (Supp. 2006). 
In particular, § 9-21-79 (1) notes that "An interpreter is needed and a court interpreter shall be appointed when the judge determines, after an examination of a party or witness, that: (a) the party cannot understand and speak English well enough to participate fully in the proceedings and to assist counsel; or (b) the witness cannot speak English so as to be understood directly by counsel, court and jury. 
See also, Judicial Benchcard, http://msatjc.org/web/content/2183?download=1; also available at http://www.msatjc.org/judges-court-clerks-and-court-staff.
</t>
  </si>
  <si>
    <t xml:space="preserve">“I speak” cards have been distributed in the form of bench cards to all judges and court clerks. 
The card can be found online with the Mississippi Court Clerk’s Guide for Locating an Interpreter at:
https://courts.ms.gov/aoc/courtinterpreter/Court%20Clerk%20information.pdf. 
The card can also be found as part of the judges’ Bench Card, available at: www.msatjc.org/judges-court-clerks-and-court-staff; and http://msatjc.org/web/content/2182?download=1.
</t>
  </si>
  <si>
    <t xml:space="preserve">Miss. Code Ann. 13-1-301: A qualified interpreter is “an interpreter certified by the national registry of interpreters for the deaf, Mississippi Registry of Interpreters for the Deaf or, in the event a qualified interpreter so certified is not available, an interpreter whose qualifications are otherwise determined. Efforts to obtain the services of a qualified interpreter qualified with a legal skills certificate or a comprehensive skills certificate will be made prior to accepting services of an interpreter with lesser certification.”
</t>
  </si>
  <si>
    <t xml:space="preserve">Miss. Code Ann. 13-1-301: “Efforts to obtain the services of a qualified interpreter qualified with a legal skills certificate or a comprehensive skills certificate will be made prior to accepting services of an interpreter with lesser certification. No qualified interpreter may be appointed unless the appointing authority and the deaf person make a preliminary determination that the interpreter is able to interpret accurately the statements of the deaf person and interpret the proceedings in which a deaf person may be involved.”
</t>
  </si>
  <si>
    <t xml:space="preserve">See https://courts.ms.gov/aoc/courtinterpreter/courtinterpreter.php.  
The website provides information on Sign Language Interpreting with Court Interpreter information.  ("For assistance with interpreters for the hearing impaired, please visit the Registry of Interpreters for the Deaf at the following link: https://www.rid.org or https://www.odhh.org").
</t>
  </si>
  <si>
    <t>The state informed NCAJ that its Court Help Program Administrator, Nolan Harris, works on various A2J projects throughout state to increase availability of resources and increase capacity of statewide initiatives.
Reference: Nolan Harris, Court Help Program Administrator, Nharris2@mt.gov</t>
  </si>
  <si>
    <t>See https://courts.mt.gov/portals/189/supreme/boards/a2j/docs/19-20strategicplan.pdf</t>
  </si>
  <si>
    <t>See https://courts.mt.gov/portals/189/supreme/boards/a2j/docs/19-20strategicplan.pdf
https://courts.mt.gov/portals/189/supreme/boards/a2j/a2jfs/2019biennial.pdf</t>
  </si>
  <si>
    <t>Training was provided in October 2019 by OCA staff on assisting SRLs and understanding litigants in crisis, but it was not independently funded. The presentation was entitled "Court Staff and Pro Se Litigants." The state provided NCAJ with additional supporting documentation (a copy of the presentation), which NCAJ has on file.</t>
  </si>
  <si>
    <t>See Survey, at https://www.surveymonkey.com/r/SRLResourceFeedback</t>
  </si>
  <si>
    <t>The state informed NCAJ that forms approved by Forms Subcommittee are drafted with plain-language principles by an attorney with training in plain-language legal writing, Ed Higgins of Montana Legal Services Association, but these forms are not funded or outlined. 
Reference: Nolan Harris, Court Help Program Administrator, Nharris2@mt.gov
https://courts.mt.gov/Forms
https://www.lsc.gov/sites/default/files/attach/2018/08/TIG_14009_LSC_Approved_Final_Report.pdf</t>
  </si>
  <si>
    <t>As part of a Legal Services Corporation Technology Initiative Grant (TIG) partnership, Montana Legal Services Association and the Office of the Court Administrator updated and automated forms for housing, name change, guardianship, and the statewide fee waiver.  The state provided NCAJ with additional supporting documentation (a copy of the TIG MOU), which NCAJ has on file.
https://www.lsc.gov/grants-grantee-resources/our-grant-programs/tig/2018-tig-awards-project-descriptions</t>
  </si>
  <si>
    <t>The state informed NCAJ that there is no requirement to accept common forms but most, if not all, courts accept forms available on the Judicial Branch website: https://courts.mt.gov/Forms
Reference: Nolan Harris, Court Help Program Administrator, Nharris2@mt.gov</t>
  </si>
  <si>
    <t>See https://leg.mt.gov/bills/mca/title_0250/chapter_0100/part_0040/section_0040/0250-0100-0040-0040.html
Fee Waiver Form
https://courts.mt.gov/Forms
https://courts.mt.gov/clerk/resources/appeals
https://courts.mt.gov/clerk/resources/forms</t>
  </si>
  <si>
    <t>Fee Waiver Form
https://courts.mt.gov/Forms</t>
  </si>
  <si>
    <t>As part of a Legal Services Corporation Technology Initiative Grant (TIG) partnership, Montana Legal Services Association and the Office of the Court Administrator deployed 11 remote workstations in frontier, rural Montana. These workstations include a laptop, printer/scanner, and cart to connect SRLs with Court Help Program staff.  The state provided NCAJ with additional supporting documentation (a copy of the TIG MOU), which NCAJ has on file.</t>
  </si>
  <si>
    <t>See https://courts.mt.gov/forms/dissolution/nokid</t>
  </si>
  <si>
    <t>See https://courts.mt.gov/forms/dissolution/kid</t>
  </si>
  <si>
    <t>See https://courts.mt.gov/forms/domestic</t>
  </si>
  <si>
    <t>See https://courts.mt.gov/Forms/landlord</t>
  </si>
  <si>
    <t>Forms are available through a public/private partnership with Montana Legal Services Association. Forms are available through Law Help Interactive: https://lawhelpinteractive.org/Interview/GenerateInterview/5780/engine
https://www.mtlsa.org/legal-information/
https://www.montanalawhelp.org/resource/petition-for-dissolution-of-marriage-interactive-form?ref=o6sjo</t>
  </si>
  <si>
    <t>Forms are available through a public/private partnership with Montana Legal Services Association. Forms are available through Law Help Interactive: 
https://lawhelpinteractive.org/Interview/GenerateInterview/1183/engine
https://lawhelpinteractive.org/Interview/GenerateInterview/2591/engine
https://www.mtlsa.org/legal-information/
https://www.montanalawhelp.org/resource/petition-for-temporary-order-of-protection-interactive-form?ref=qMVkY
https://courts.mt.gov/forms/domestic#6976857-forms</t>
  </si>
  <si>
    <t>Forms are available through a public/private partnership with Montana Legal Services Association. Forms are available through Law Help Interactive: https://lawhelpinteractive.org/Interview/GenerateInterview/7090/engine
https://www.mtlsa.org/legal-information/
https://www.montanalawhelp.org/resource/answer-to-eviction-interactive-form?ref=WujmC</t>
  </si>
  <si>
    <r>
      <t>See</t>
    </r>
    <r>
      <rPr>
        <i/>
        <sz val="10"/>
        <rFont val="Verdana"/>
        <family val="2"/>
      </rPr>
      <t xml:space="preserve"> </t>
    </r>
    <r>
      <rPr>
        <sz val="10"/>
        <rFont val="Verdana"/>
        <family val="2"/>
      </rPr>
      <t>https://courts.mt.gov/portals/189/cao/hr/policies/personnel/policy/200_nondiscrimination.pdf</t>
    </r>
  </si>
  <si>
    <t>The state informed NCAJ that the Court Services Director follows up with staff to confirm effectiveness of interpreter/translator.
Court Services Director is Derrek Shepherd, 406-841-2982, DShepherd3@mt.gov
Reference: Nolan Harris, Court Help Program Administrator, Nharris2@mt.gov</t>
  </si>
  <si>
    <t>See Section 2.0: A person requesting language services is provided those services. https://courts.mt.gov/portals/189/cao/hr/policies/administrative/court/890court_interpretation.pdf</t>
  </si>
  <si>
    <t>See Section 9.0: All interpreter charges for hearings are covered by the court. https://courts.mt.gov/portals/189/cao/hr/policies/administrative/court/890court_interpretation.pdf</t>
  </si>
  <si>
    <t>See Section 5.0, https://courts.mt.gov/portals/189/cao/hr/policies/administrative/court/890court_interpretation.pdf</t>
  </si>
  <si>
    <t>See Section 6.0: Interpreters are provided when needed at no cost to litigant.
https://courts.mt.gov/portals/189/cao/hr/policies/administrative/court/890court_interpretation.pdf</t>
  </si>
  <si>
    <t>The state informed NCJA that OCA used a specific company that provided website templates specifically for accessibility: https://www.mandeeps.com/products/dnn-themes/porto
Reference: Nolan Harris, Court Help Program Administrator, Nharris2@mt.gov</t>
  </si>
  <si>
    <t xml:space="preserve">Established policy accommodates access for service animals without reference to restrictions. See ADA Link, https://courts.mt.gov/Portals/189/docs/ada-judicial.pdf
</t>
  </si>
  <si>
    <t>See Section 7.0, https://courts.mt.gov/portals/189/cao/hr/policies/administrative/court/890court_interpretation.pdf
https://courts.mt.gov/Portals/189/docs/ada-judicial.pdf</t>
  </si>
  <si>
    <t>See https://courts.mt.gov/Portals/189/docs/ada-judicial.pdf</t>
  </si>
  <si>
    <t>See Section 1.0, https://courts.mt.gov/portals/189/cao/hr/policies/administrative/court/890court_interpretation.pdf</t>
  </si>
  <si>
    <t>Montana</t>
  </si>
  <si>
    <t>North Carolina</t>
  </si>
  <si>
    <t xml:space="preserve">NO </t>
  </si>
  <si>
    <t>https://www.nccourts.gov/commissions/north-carolina-equal-access-to-justice-commission</t>
  </si>
  <si>
    <t>Jennifer Simmons, Senior Project Manager, North Carolina Equal Access to Justice Commision, simmons@ncaccesstojustice.org.  https://www.nccourts.gov/commissions/north-carolina-equal-access-to-justice-commission</t>
  </si>
  <si>
    <t>North Carolina informed NCAJ that it consults with community stakeholders as part of its statewide strategic planning process.  Reference:  Jennifer Lechner, Executive Director of NC Equal Access to Justice Commission, lechner@ncaccesstojustice.org</t>
  </si>
  <si>
    <t xml:space="preserve">https://www.nccourts.gov/help-topics/divorce/north-carolina-divorce-packet#divorce-packet-and-table-of-contents-8201.  </t>
  </si>
  <si>
    <t xml:space="preserve">https://www.nccourts.gov/documents/forms/motion-and-notice-of-hearing-for-modification-of-child-support-order. </t>
  </si>
  <si>
    <t xml:space="preserve"> https://www.nccourts.gov/help-topics/domestic-violence/how-to-get-a-protection-order.</t>
  </si>
  <si>
    <t xml:space="preserve">
https://www.nccourts.gov/help-topics/fees-and-payments/court-costs</t>
  </si>
  <si>
    <t>https://www.nccourts.gov/assets/documents/forms/g106-en.pdf?jjHO3QfiuAKz.hF_UaleRj3gSZ38puLn</t>
  </si>
  <si>
    <t>https://www.nccourts.gov/</t>
  </si>
  <si>
    <t>Mobile access confirmed by NCAJ research team member</t>
  </si>
  <si>
    <t>https://www.nccourts.gov/help-topics/fees-and-payments/court-costs</t>
  </si>
  <si>
    <t xml:space="preserve">https://www.nccourts.gov/help-topics/divorce/north-carolina-divorce-packet. </t>
  </si>
  <si>
    <t>https://www.nccourts.gov/help-topics/family-and-children</t>
  </si>
  <si>
    <t>https://www.nccourts.gov/help-topics/domestic-violence</t>
  </si>
  <si>
    <t xml:space="preserve">No </t>
  </si>
  <si>
    <t>https://www.nccourts.gov/assets/documents/publications/NC_Standards_for_Language_Access.pdf?1qPBAlVPgJvskb.qELZOzfdc6pNxM7Hd</t>
  </si>
  <si>
    <t>https://www.nccourts.gov/programs/office-of-language-access-services#more-information-1267</t>
  </si>
  <si>
    <t>See Section 21.4, Standards for Language Access,  
https://www.nccourts.gov/assets/documents/publications/NC_Standards_for_Language_Access.pdf?1qPBAlVPgJvskb.qELZOzfdc6pNxM7Hd
https://www.nccourts.gov/programs/office-of-language-access-services/report-a-language-access-concern</t>
  </si>
  <si>
    <t>https://www.nccourts.gov/programs/office-of-language-access-services/report-a-language-access-concern</t>
  </si>
  <si>
    <t xml:space="preserve">
</t>
  </si>
  <si>
    <t>https://www.nccourts.gov/assets/inline-files/publicnoticeoncertification_0.pdf?FT6S6iQcSc07ZBn_upvFb6cMpf.DGpIk
See Section 13.3, Standards for Language Access Services in North Carolina State Courts, 
https://www.nccourts.gov/assets/documents/publications/NC_Standards_for_Language_Access.pdf?1qPBAlVPgJvskb.qELZOzfdc6pNxM7Hd</t>
  </si>
  <si>
    <t>https://www.nccourts.gov/assets/inline-files/Language-Access-Bench-Card-071018.pdf?UJwx3WvhK0ijNh.DiXshkx__ogEgfKBl</t>
  </si>
  <si>
    <t>Language Access Services in North Carolina State Courts:  Section 5.1.b (court operations, defined at 2.7 to include points of contact with public). Section 6 (telephonic services at clerk's office). Section 5.10 (Alternative Dispute Resolution). 
https://www.nccourts.gov/assets/documents/publications/NC_Standards_for_Language_Access.pdf?1qPBAlVPgJvskb.qELZOzfdc6pNxM7Hd</t>
  </si>
  <si>
    <t>https://www.nccourts.gov/request-for-spoken-foreign-language-court-interpreter
Section 4, Language Access Services in North Carolina State Courts, https://www.nccourts.gov/assets/documents/publications/NC_Standards_for_Language_Access.pdf?1qPBAlVPgJvskb.qELZOzfdc6pNxM7Hd</t>
  </si>
  <si>
    <t>Language Access Services in North Carolina State Courts, at p. 78.
https://www.nccourts.gov/assets/inline-files/publicnoticeoncertification_0.pdf?FT6S6iQcSc07ZBn_upvFb6cMpf.DGpIk
https://www.nccourts.gov/assets/documents/publications/NC_Standards_for_Language_Access.pdf?1qPBAlVPgJvskb.qELZOzfdc6pNxM7Hd</t>
  </si>
  <si>
    <t>The court has translated numerous forms into multiple languages, available through the Languages webpage, at https://www.nccourts.gov/languages on the court's home page, https://www.nccourts.gov. See also Language Access Plan, at 114, referring to translation of Vital documents. https://www.nccourts.gov/assets/inline-files/02_2_NC_Standards_for_Language_Access_0.pdf?NhuszCAEVfS8KkdLetH97b9I4NRBcd.f</t>
  </si>
  <si>
    <t>Section 6.5, states:  "Certified court interpreters should be used in all trials and evidentiary hearings in district and superior court." Language Access Services in North Carolina State Courts, 
https://www.nccourts.gov/assets/inline-files/Language-Access-Bench-Card-071018.pdf?UJwx3WvhK0ijNh.DiXshkx__ogEgfKBl</t>
  </si>
  <si>
    <t>NC pays for costs of interpreters, except in  narrowly defined circumstances. https://www.nccourts.gov/programs/office-of-language-access-services. See also, https://www.nccourts.gov/assets/inline-files/Language-Access-Bench-Card-071018.pdf?UJwx3WvhK0ijNh.DiXshkx__ogEgfKBl</t>
  </si>
  <si>
    <t>Court is required to appoint an interpreter if needed. https://www.nccourts.gov/assets/documents/publications/GuidelinesdeafandHH.pdf?D7WmgzYYho8O7Qo4W1DIGiSPqCkolXAT</t>
  </si>
  <si>
    <t>N.C.G.S. Section 8B-1(3) and 8B-2(a) https://www.ncleg.gov/EnactedLegislation/Statutes/PDF/ByChapter/Chapter_8B.pdf</t>
  </si>
  <si>
    <t xml:space="preserve">
https://www.nccourts.gov/news/tag/press-release/judicial-branch-launches-new-public-website-nccourtsgov
See "Accessibility Information", C77
https://www.nccourts.gov/legal-notices-disclaimers-and-terms-of-use#section-accessibility-information</t>
  </si>
  <si>
    <t>https://www.nccourts.gov/taxonomy/term/125
https://www.nccourts.gov/help-topics/disability-and-special-needs/disability-access</t>
  </si>
  <si>
    <t>https://www.nccourts.gov/taxonomy/term/125
https://www.nccourts.gov/assets/documents/publications/Disability-Access-Coordinators-Master-List-20200513.pdf?kfs85xQ.2J3VGJxhXLCL4hP9sglloAkz</t>
  </si>
  <si>
    <t>https://www.nccourts.gov/taxonomy/term/125
https://www.nccourts.gov/assets/documents/publications/NCAOC-ADA-Grievance-Procedure-Rev-02-21-2020.pdf?KXw1OOfWD0Ys.wkl1dXFzkY1kvSTVVOD</t>
  </si>
  <si>
    <t>https://www.nccourts.gov/help-topics/disability-and-special-needs/disability-access</t>
  </si>
  <si>
    <t xml:space="preserve">North Dakota </t>
  </si>
  <si>
    <t>North Dakota</t>
  </si>
  <si>
    <t>See, https://www.ndcourts.gov/legal-self-help/divorce</t>
  </si>
  <si>
    <t>See, https://www.ndcourts.gov/legal-self-help/amend-child-support</t>
  </si>
  <si>
    <t>See, https://www.ndcourts.gov/legal-self-help/domestic-violence-protection-order 
See also, https://www.ndcourts.gov/Media/Default/Legal%20Resources/Legal%20Self%20Help/Protective%20Orders/Instructions-Domestic-Violence-Protection-Order.pdf</t>
  </si>
  <si>
    <t>See, https://www.ndcourts.gov/legal-self-help/contact-us</t>
  </si>
  <si>
    <t>See, https://www.ndcourts.gov/legal-resources/rules/ndsupctadminr/39</t>
  </si>
  <si>
    <t>See, https://www.ndcourts.gov/court-locations/lamoure-county ; https://www.ndcourts.gov/court-locations/mcintosh-county</t>
  </si>
  <si>
    <t>See, https://www.ndcourts.gov/</t>
  </si>
  <si>
    <t>Mobile access verified by NCAJ research team member. 
See, https://www.ndcourts.gov/</t>
  </si>
  <si>
    <t>Text notifications are available in criminal and juvenile cases. 
See, https://www.ndcourts.gov/news/north-dakota/district-courts/general-news/text-notifications-now-available-in-criminal-juvenile-cases</t>
  </si>
  <si>
    <t>See, https://www.ndcourts.gov/Media/Default/Legal%20Resources/Legal%20Self%20Help/Appeals/Instructions-Petition-for-Waiver-of-Filing-Fees-Costs.pdf
See also, https://www.ndcourts.gov/Media/Default/Legal%20Resources/Legal%20Self%20Help/Other%20Forms/Fee%20Waiver/Form-3a.pdf</t>
  </si>
  <si>
    <t>North Dakota provides extensive information for those facing eviction.  Forms are not provided in the same section of the website. 
See, https://www.ndcourts.gov/legal-self-help/eviction-for-tenants</t>
  </si>
  <si>
    <t>See, https://www.ndcourts.gov/supreme-court/rules/rules-of-court/rule-3-5-electronic-filing-in-district-court
See also, https://northdakota.tylerhost.net/ofsweb</t>
  </si>
  <si>
    <t>See, https://www.ndcourts.gov/Media/Default/Legal%20Resources/court-interpreter/pol522.pdf</t>
  </si>
  <si>
    <t>The Language Access Plan, Policy 522, was adopted on 12/12/19 to comply with federal law. 
See, https://www.ndcourts.gov/Media/Default/Legal%20Resources/court-interpreter/pol522.pdf</t>
  </si>
  <si>
    <t>See Sections G ("Judge and Interpreter Checklists") and M ("Suggestions for Cases Involving Persons who Speak a Foreign Language"), https://www.ndcourts.gov/district-court/court-interpreters</t>
  </si>
  <si>
    <t>See, https://www.ndcourts.gov/district-court/court-interpreters</t>
  </si>
  <si>
    <t xml:space="preserve">Language Access Plan at III, C (p. 5), stating:  "In general, interpreters are expected to provide sight translation of documents for individuals with limited English proficiency." 
See, https://www.ndcourts.gov/Media/Default/Legal%20Resources/court-interpreter/pol522.pdf </t>
  </si>
  <si>
    <t>Judges, attorneys, clerks and other agencies should use certified court interpreters as their first choice for legal work, when available. 
See, Court Interpreters web page, Section I, https://www.ndcourts.gov/district-court/court-interpreters.</t>
  </si>
  <si>
    <t>Administrative Rule 50, Section 2, A, 1
See, https://www.ndcourts.gov/legal-resources/rules/ndsupctadminr/50</t>
  </si>
  <si>
    <t>Administrative Rule 50, Section 3
See, https://www.ndcourts.gov/legal-resources/rules/ndsupctadminr/50</t>
  </si>
  <si>
    <t>_x000D_
An individual with a disability is entitled to be accompanied by a service animal in places of_x000D_
public accommodations, common carriers, facilities of a health care provider, and all places to which the public is generally invited. North Dakota Century Code, Section 12-13-02, at https://www.legis.nd.gov/cencode/t25c13.pdf#nameddest=25-13-02.</t>
  </si>
  <si>
    <t>For Who Qualifies for an Interpreter see,  https://www.ndcourts.gov/district-court/court-interpreters</t>
  </si>
  <si>
    <t>Sally Holewa
State Court Administrator
701-328-4216
SHolewa@ndcourts.gov, https://www.ndcourts.gov/state-court-administration</t>
  </si>
  <si>
    <t>New Hampshire</t>
  </si>
  <si>
    <t>The New Hampshire Access to Justice Commission has the authority to apply for, obtain and administer grant funds and to hire, set the compensation of, and direct such persons as may be necessary to assist the Commission in its work: https://www.courts.state.nh.us/access/about/index.htm.</t>
  </si>
  <si>
    <t>Standard forms are available here: https://www.courts.state.nh.us/superior/forms/forms.htm#other.</t>
  </si>
  <si>
    <t>https://www.courts.state.nh.us/fdpp/divorce_without_minor.htm explains the required forms</t>
  </si>
  <si>
    <t>https://www.courts.state.nh.us/fdpp/divorce_with_minor.htm explains the required forms</t>
  </si>
  <si>
    <t>only available form is for modification by agreement at https://www.courts.state.nh.us/fdpp/servicecenters/checklists/checklistfiles/changing-child-support-by-agreement.pdf or general petition to change court order (https://www.courts.state.nh.us/fdpp/divorce_with_minor.htm) and personal data sheet (https://www.courts.state.nh.us/forms/nhjb-2077-f.pdf)</t>
  </si>
  <si>
    <t xml:space="preserve">https://www.courts.state.nh.us/forms/nhjb-2050-df.pdf </t>
  </si>
  <si>
    <t>https://www.google.com/search?q=new+hampshire+state+courts&amp;rlz=1C1GCEB_enUS896US896&amp;oq=new+hampshire+state+courts&amp;aqs=chrome..69i57j69i59j0l3j69i60l3.4075j0j7&amp;sourceid=chrome&amp;ie=UTF-8</t>
  </si>
  <si>
    <t>In June, the Circuit Court began to pilot a text-based reminder program for litigants in divorce / parenting mediations: https://www.nhbar.org/text-based-reminders-a-circuit-court-service-for-parties/.</t>
  </si>
  <si>
    <t>Tested by member of NCAJ research team.</t>
  </si>
  <si>
    <t>https://www.courts.state.nh.us/fdpp/divorce_without_minor.htm</t>
  </si>
  <si>
    <t xml:space="preserve">https://www.courts.state.nh.us/fdpp/divorce_with_minor.htm </t>
  </si>
  <si>
    <t xml:space="preserve">https://www.courts.state.nh.us/fdpp/support.htm </t>
  </si>
  <si>
    <t xml:space="preserve">https://www.courts.state.nh.us/fdpp/forms/allforms.htm#domestic_violence and https://www.courts.state.nh.us/fdpp/servicecenters/checklists/checklistfiles/DVP2.pdf </t>
  </si>
  <si>
    <t xml:space="preserve">https://www.courts.state.nh.us/nh-e-court-project/self.htm </t>
  </si>
  <si>
    <t>All elements available in some form although not all elements are required: https://www.courts.state.nh.us/supreme/orders/language-services-plan-appendix-a.pdf.</t>
  </si>
  <si>
    <t>Not a separate office but the New Hampshire Judicial Branch adopted the Language Services Plan: https://www.courts.state.nh.us/sitewidelinks/interpreter.htm.</t>
  </si>
  <si>
    <t>2018 survey (of 2016) showed number of court encounters with LEP individuals: https://www.courts.state.nh.us/supreme/orders/language-services-plan-appendix-a.pdf.</t>
  </si>
  <si>
    <t>https://www.courts.state.nh.us/forms/nhjb-3038-aoc.pdf 
The Director of the Administrative Office of the Courts or his/her designee will review, investigate, and respond to such complaint within thirty (30) days of the date of its receipt.</t>
  </si>
  <si>
    <t xml:space="preserve"> </t>
  </si>
  <si>
    <t xml:space="preserve">2018 Language Services Plan states that the judicial branch’s contract with a provider will require the provider to design and execute an interpreter evaluation process that includes input from judges, non-judicial staff, attorneys, and LEP individuals: https://www.courts.state.nh.us/supreme/orders/language-services-plan-appendix-a.pdf.
</t>
  </si>
  <si>
    <t>2018 Language Services Plan states that a curriculum for training judges and court personnel on language access issues exists and has been implemented: https://www.courts.state.nh.us/supreme/orders/language-services-plan-appendix-a.pdf.</t>
  </si>
  <si>
    <t xml:space="preserve">Each court staff member maintains at his/her workstation a language services card containing information on how to determine the need for an interpreter when interacting with an LEP individual, approved sources of interpreter services, and the procedure for securing interpreter services when needed: https://www.courts.state.nh.us/supreme/orders/language-services-plan-appendix-a.pdf.
</t>
  </si>
  <si>
    <t>Judges are provided with a bench card which serves as a quick guide on how to determine the need for an interpreter, the role of an interpreter in court proceedings, and how to work with an interpreter during court proceedings: https://www.courts.state.nh.us/supreme/orders/language-services-plan-appendix-a.pdf.</t>
  </si>
  <si>
    <t xml:space="preserve">Signs and brochures are available in court clerk’s offices, courtrooms, and other public areas, and the first court employee to come into contact with LEP individuals provide the notice: https://www.courts.state.nh.us/supreme/orders/language-services-plan-appendix-a.pdf. </t>
  </si>
  <si>
    <t xml:space="preserve">The NHJB shall inform LEP persons of the availability of interpreters and that these services will be provided to them free of charge: https://www.courts.state.nh.us/supreme/orders/language-services-plan-appendix-a.pdf. </t>
  </si>
  <si>
    <t>Interpreter is provided at the state’s expense: https://www.courts.state.nh.us/supreme/orders/language-services-plan-appendix-a.pdf.</t>
  </si>
  <si>
    <t>The availability of interpreters is posted on the NHJB’s website, which can be translated via Google Translate.</t>
  </si>
  <si>
    <t>If a person appears at a court with no interpreter and it is unclear what language the person speaks, court staff shall use “I Speak” cards to identify the language spoken. These cards contain the sentence “I speak {language}” translated from English into several different languages. [but unclear whether these cards are available in all languages identified in the assessment of potential user languages]: https://www.courts.state.nh.us/supreme/orders/language-services-plan-appendix-a.pdf.</t>
  </si>
  <si>
    <t>Service animals are permitted as is required under state and federal law—must be a dog individually trained to do work or perform tasks for an individual with a disability, not including comfort, therapy, or emotional support animals: https://www.courts.state.nh.us/sitewidelinks/ada.htm.</t>
  </si>
  <si>
    <t>provides name and email address at https://www.courts.state.nh.us/sitewidelinks/ada.htm</t>
  </si>
  <si>
    <t xml:space="preserve">Email address provided at https://www.courts.state.nh.us/sitewidelinks/ada.htm </t>
  </si>
  <si>
    <t xml:space="preserve">an email address is provided at https://www.courts.state.nh.us/sitewidelinks/ada.htm </t>
  </si>
  <si>
    <t>not necessarily comprehensive written policy but disability access page available at https://www.courts.state.nh.us/sitewidelinks/ada.htm</t>
  </si>
  <si>
    <t>Illinois</t>
  </si>
  <si>
    <t>ILL. SUP. CT. R. 10-100 
http://illinoiscourts.gov/SupremeCourt/Rules/Art_X/default.asp Commission 
staff is housed as a division of the Administrative Office of the Illinois Courts 
http://illinoiscourts.gov/CivilJustice/AccessToJustice.asp</t>
  </si>
  <si>
    <t>Alison Spanner, J.D., Assistant Director, Access to Justice Division, AOIC, 
aspanner@illinoiscourts.gov</t>
  </si>
  <si>
    <t>Jill Roberts, J.D. Supervising Senior Program Manager, Access to Justice Division, AOIC, jroberts@illinoiscourts.gov</t>
  </si>
  <si>
    <t>Kathryn Hensley, J.D., Senior Program Manager Appellate SRLs and JusticeCorps, Access to Justice Division, AOIC, khenlsey@illinoiscourts.gov
Kathleen Callahan, J.D., Senior Program Manager Statewide Forms, Access to Justice Division, AOIC, kcallahan@illinoiscourts.gov
Sophia Akbar, J.D., Senior Program Manager Language Access, Access to Justice Division, AOIC, sakbar@illinoiscourts.gov
Sarah Song, J.D., Senior Program Manager Legal Technology Initiatives, Access to Justice Division, AOIC, ssong@illinoiscourts.gov</t>
  </si>
  <si>
    <t>Access to Justice Commission’s Strategic Plan 2020-2023: 
https://courts.illinois.gov/SupremeCourt/Committees/ATJ_Commn/01-
Strategic_Plan_2020.pdf.2017-2020: 
https://courts.illinois.gov/SupremeCourt/Committees/ATJ_Commn/ATJ_Commn_Strategic_Plan.pdf.
Branch-wide strategic plan including ATJ goals: 
http://illinoiscourts.gov/SupremeCourt/Jud_Conf/default.asp</t>
  </si>
  <si>
    <t xml:space="preserve">ATJ Commission created a Community Trust Committee after publication of the 2017-2020 strategic plan and the work continues. Concluded town hall meetings and are implementing recommendations in one jurisdiction. Started the process in another jurisdiction. Also granted a Justice For All grant from the National Center for State Courts. That work is ongoing.
Alison Spanner aspanner@illinoiscourts.gov
</t>
  </si>
  <si>
    <t>Judicial Education Conference February 2020: 
https://sites.google.com/view/education-conference Sessions on: (1) Self-
Represented Litigants in the Courtroom (focusing on Rule 63(A)(4), (2) Navigating Legal Issues Alone and Barriers to Justice, a simulation, (3) Self-Represented Litigants in the courts, how can we help you, (4) Self-Represented Litigants &amp; Help Desks, (5) How to Overcome Language Barriers Inside and Outside the Courtroom, (6) Civil Fee Waivers, (7) Criminal Assessment Waivers.</t>
  </si>
  <si>
    <t>https://courts.illinois.gov/CivilJustice/Training_Education/Self_Represented_Litigants.pdf</t>
  </si>
  <si>
    <t>Ill. Sup. Ct. Policy on Assistance to Court Patrons by Circuit Clerks, Court Staff, Law Librarians, and Court Volunteers 
https://courts.illinois.gov/SupremeCourt/Policies/Pdf/Safe_Harbor_Policy.pd
f (a) “No court patron should be denied services permitted under this policy on the basis of being a self-represented litigant.”What is Legal Information? A Guide to the Policy on Assistance to Court Patrons 
https://courts.illinois.gov/CivilJustice/Training_Education/Safe_Harbor_Guide.pdf 
Desk Card: How can I best assist SRLs? 
https://courts.illinois.gov/CivilJustice/Training_Education/Legal_Info_Reference_Card.pdf</t>
  </si>
  <si>
    <t>Judicial Education Conference February 2020: https://sites.google.com/view/education-conference with multidisciplinary offerings to court staff including: (1) Navigating Legal Issues Alone and Barriers to Justice, a simulation, (2) Self-Represented Litigants in the courts, how can we help you, (3) Self-Represented Litigants &amp; Help Desks, (4) How to Overcome Language Barriers Inside and Outside the Courtroom, (5) Civil Fee Waivers, (6) Criminal Assessment Waivers.
Additionally, AOIC ATJ Division provided trainings to court staff, circuit clerks, and Self-Represented Litigant Coordinators based in all judicial circuits and to at least one staff member in each of the 102 counties.</t>
  </si>
  <si>
    <t>Illinois Supreme Court Policy on Plain Language: https://courts.illinois.gov/SupremeCourt/Policies/Pdf/Plain_Language_Policy.pdf  
ATJ Commission adopted guide: https://courts.illinois.gov/CivilJustice/Training_Education/ReferenceGuide.pdf</t>
  </si>
  <si>
    <t>Illinois Supreme Court Policy on Plain Language: https://courts.illinois.gov/SupremeCourt/Policies/Pdf/Plain_Language_Policy.pdf 
 ATJ Commission adopted guide: https://courts.illinois.gov/CivilJustice/Training_Education/ReferenceGuide.pdf</t>
  </si>
  <si>
    <t>M.R. 25401, Nov. 28, 2012 https://courts.illinois.gov/SupremeCourt/Announce/2012/112812_3.pdf; Ill. Sup. Ct. R. 10-101 
http://illinoiscourts.gov/SupremeCourt/Rules/Art_X/Art_X.htm#10.1
Forms website: http://illinoiscourts.gov/Forms/forms.asp</t>
  </si>
  <si>
    <t>M.R. 25401, Nov. 28, 2012 https://courts.illinois.gov/SupremeCourt/Announce/2012/112812_3.pdf. See attached forms development chart.</t>
  </si>
  <si>
    <t>Expanded forms staff from 1 to 1.5 people. Continue to create forms with a Forms Committee made up of key stakeholders and numerous subject-matter Subcommittees with key stakeholders including judges, court staff, and legal aid partners. Kathleen Callahan, Senior Program Manager, Forms, kcallahan@illinoiscourts.gov; Hayley Yussman, Administrative Assistant, hayleyyussman@illinoiscourts.gov.</t>
  </si>
  <si>
    <t>http://illinoiscourts.gov/Forms/approved/divorce/divorce.asp</t>
  </si>
  <si>
    <t>http://illinoiscourts.gov/Forms/approved/procedures/motion.asp</t>
  </si>
  <si>
    <t>http://illinoiscourts.gov/Forms/approved/protective_orders/Order_of_Protection.asp</t>
  </si>
  <si>
    <t>http://illinoiscourts.gov/Forms/approved/eviction/eviction.asp. Forms for filing an Eviction case to be published in late Summer 2020. Forms for responding to an Eviction case in process.</t>
  </si>
  <si>
    <t>http://illinoiscourts.gov/Forms/approved/mortgage_foreclosure/mortgage_foreclosure.asp</t>
  </si>
  <si>
    <t>Statute 735 ILCS 5/5-105 (civil): http://www.ilga.gov/legislation/ilcs/fulltext.asp?DocName=073500050K5-105.
ILL. SUP. CT. R. 298 (civil): 
http://illinoiscourts.gov/SupremeCourt/Rules/Art_II/ArtII.htm#298 Statute725 ILCS 5/124A-20 
(criminal): http://www.ilga.gov/legislation/ilcs/documents/072500050K124A-20.htm
ILL. SUP. CT. R. 404 
(criminal): http://illinoiscourts.gov/SupremeCourt/Rules/Art_IV/ArtIV.htm#404</t>
  </si>
  <si>
    <t>Statute 735 ILCS 5/5-105 (civil): http://www.ilga.gov/legislation/ilcs/fulltext.asp?DocName=073500050K5-105.
ILL. SUP. CT. R. 298 (civil): http://illinoiscourts.gov/SupremeCourt/Rules/Art_II/ArtII.htm#298
Forms (civil): http://illinoiscourts.gov/Forms/approved/procedures/Fee_Waiver.asp Statute725 ILCS 5/124A-20 (criminal): 
http://www.ilga.gov/legislation/ilcs/documents/072500050K124A-20.htm
ILL. SUP. CT. R. 404 (criminal): http://illinoiscourts.gov/SupremeCourt/Rules/Art_IV/ArtIV.htm#404
Forms (criminal): http://illinoiscourts.gov/Forms/approved/procedures/Fee_Waiver_Criminal.asp</t>
  </si>
  <si>
    <t>Through Illinois JusticeCorps partnership https://www.illinoisbarfoundation.org/illinois-justicecorps  
the Self-Represented Litigant Coordinator grant program: http://www.illinoiscourts.gov/Media/enews/2017/112917_ATJ.asp; 
http://illinoiscourts.gov/Media/enews/2018/112718_SRL_article.asp; http://illinoiscourts.gov/Media/enews/2019/121719_ATJSRL.asp
JusticeCorps and SRL Coordinators modified their services in Spring 2020 to be remote in light of the COVID-9 pandemic (email and telephone direct services, coordinating video conferencing with pro bono attorneys, etc). For more information contact Jill Roberts, jroberts@illinoiscourts.gov</t>
  </si>
  <si>
    <t>Self-Represented Litigant Coordinator grant program: http://www.illinoiscourts.gov/Media/enews/2017/112917_ATJ.asp
http://illinoiscourts.gov/Media/enews/2018/112718_SRL_article.asp; http://illinoiscourts.gov/Media/enews/2019/121719_ATJSRL.asp</t>
  </si>
  <si>
    <t>ILL. SUP. CT. R. 280-280.5 http://illinoiscourts.gov/SupremeCourt/Rules/Art_II/ArtII.htm#280</t>
  </si>
  <si>
    <t>Answers to subquestions 1, 2, 3: Yes. Illinois has Google sitewide search options across the site. Illinois has secondary Google search options on decision pages aimed at decision specific directories. Illinois does have Contact information under AOIC tab and a link in the footer to contact the Webmaster. Illinois has a CSS accessible menu that can be read by a screen reader, with bright contract colors as well as an option to skip the menu and to start reading content, our links on the pages are able to be tabbed through with ARIA tags for readers. For more information contact Crystal Gibson, Internet Services Manager, AOIC, cgibson@illinoiscourts.gov
http://illinoiscourts.gov/
An updated version of the site to be more user-friendly will launch in Fall 2020. In addition, a separate website for the ATJ Commission will launch within a month of submission of this report.</t>
  </si>
  <si>
    <t>The Illinois courts are able to be accessed on mobile. For more information contact Crystal Gibson, Internet Services Manager, AOIC, cgibson@illinoiscourts.gov</t>
  </si>
  <si>
    <t>Illinois is indexed by Google - site maps both at root and .xml on Google, Illinois has good URL hierarchy and structure. As far as the Schema.org, -Schema or rich snippets are relatively newish for SEO compared to the Illinois current site, Illinois does use other SEO tags and accessibility tags. Page ranking is best made with hits and content. For more information contact Crystal Gibson, Internet Services Manager, AOIC, cgibson@illinoiscourts.gov</t>
  </si>
  <si>
    <t>Illinois Supreme Court Policy on Assistance to Court Patrons by Circuit Clerks, Court Staff, Law Librarians, and Court Volunteers Section (d)(4) 
https://courts.illinois.gov/SupremeCourt/</t>
  </si>
  <si>
    <t>http://illinoiscourts.gov/Forms/approved/procedures/Fee_Waiver.asp</t>
  </si>
  <si>
    <t>Through Guide &amp; File in Illinois e-filing system: 
https://illinois.tylerhost.net/SRL/SRL/ExecuteInterview
Through  partner Illinois Legal Aid Online: 
https://www.illinoislegalaid.org/legal-information/divorce run through Law 
Help Interactive: 
https://lawhelpinteractive.org/Interview/GenerateInterview/6267/engine</t>
  </si>
  <si>
    <t>Through our partner Illinois Legal Aid Online: 
https://www.illinoislegalaid.org/legal-information/divorce run through Law 
Help Interactive: https://lawhelpinteractive.org/Interview/GenerateInterview/6267/engine</t>
  </si>
  <si>
    <t>Through partner Illinois Legal Aid Online: https://www.illinoislegalaid.org/legal-information/motion run through Law 
Help Interactive: 
https://lawhelpinteractive.org/Interview/GenerateInterview/6106/engine</t>
  </si>
  <si>
    <t>Through our partner Illinois Legal Aid Online https://www.illinoislegalaid.org/legal-information/order-protection 
run through Law Help Interactive: https://lawhelpinteractive.org/Interview/GenerateInterview/6255/engine</t>
  </si>
  <si>
    <t>Through  partner Illinois Legal Aid Online: 
https://www.illinoislegalaid.org/legal-information/respond-lawsuit run 
through Law Help Interactive: 
https://lawhelpinteractive.org/Interview/GenerateInterview/6191/engine</t>
  </si>
  <si>
    <t>Through partner Illinois Legal Aid Online: 
https://www.illinoislegalaid.org/legal-information/respond-lawsuit run 
through Law Help Interactive: 
https://lawhelpinteractive.org/Interview/GenerateInterview/6191/engine</t>
  </si>
  <si>
    <t>Through partner Illinois Legal Aid Online
Appearance and Answer:
https://www.illinoislegalaid.org/legal-information/respond-mortgage-foreclosure-complaint 
through Law Help Interactive: 
https://lawhelpinteractive.org/Interview/GenerateInterview/6187/engine
Stay a Sale: 
https://www.illinoislegalaid.org/legal-information/delay-foreclosure-sale 
through Law Help Interactive: 
https://lawhelpinteractive.org/Interview/GenerateInterview/6177/engine
Vacate Default: 
https://www.illinoislegalaid.org/legal-information/vacate-default-judgment-foreclosure 
through Law Help Interactive: 
https://lawhelpinteractive.org/Interview/GenerateInterview/6185/engine</t>
  </si>
  <si>
    <t>Order for mandatory e-filing requiring courts to provide space, equipment, and technical support: 
https://courts.illinois.gov/SupremeCourt/Announce/2016/012216.pdf. IL. 
Sup. Ct. Rule 9 
http://illinoiscourts.gov/SupremeCourt/Rules/Art_I/ArtI.htm#9. 
E-filing website: 
http://efile.illinoiscourts.gov/</t>
  </si>
  <si>
    <t xml:space="preserve">Local circuits each have their own language access plan
-posted on our website. 
http://illinoiscourts.gov/CivilJustice/LanguageAccess/la
nguage-access-plans.asp </t>
  </si>
  <si>
    <t>http://illinoiscourts.gov/CivilJustice/LanguageAccess/d
efault.asp</t>
  </si>
  <si>
    <t>Language Access is a mandatory course for new judges and all new court staff undergo direct training with the language access program manager. 
See attached training schedule for the most recent New Judge Orientation in December 2019.
Training includes distributing the judicial bench card:  https://courts.illinois.gov/CivilJustice/Training_Educati
on/Illinois_Interpreter_Benchcard.pdf. 
And court
personnel desk card:  https://courts.illinois.gov/CivilJustice/Training_Educati
on/Court_personnel_and_Clerks_interpreter_informati
on_card.pdf.
See attached training schedule for the most recent New Judge Orientation in December 2019 (retained on file by NCAJ).</t>
  </si>
  <si>
    <t>Illinois has several resources available online for judges
and court staff, including benchcards, information
sheets, instructions on how to receive reimbursement,
etc.
http://illinoiscourts.gov/CivilJustice/LanguageAccess/R
esources.asp</t>
  </si>
  <si>
    <t>https://courts.illinois.gov/CivilJustice/Training_Educati
on/Illinois_Interpreter_Benchcard.pdf &amp;
https://courts.illinois.gov/CivilJustice/Training_Educati
on/Court_personnel_and_Clerks_interpreter_informati
on_card.pdf</t>
  </si>
  <si>
    <t>http://illinoiscourts.gov/CivilJustice/LanguageAccess/R
esources.asp</t>
  </si>
  <si>
    <t>Sophia Akbar, Senior Program Manager Language
Access, Access to Justice Division, AOIC,
sakbar@illinoiscourts.gov
For counties that do not have bilingual staff,
LanguageLine is available to assist at key points of
contact. See attached documents regarding
LanguageLine availability.
Supporting documents on file wit NCAJ</t>
  </si>
  <si>
    <t>Per state statute and the Supreme Court Language
Access Policy
http://www.ilga.gov/legislation/ilcs/ilcs3.asp?ActID=19
75&amp;ChapterID=54
http://www.ilga.gov/legislation/ilcs/ilcs4.asp?DocNam
e=073500050HArt%2E+VIII+Pt%2E+14&amp;ActID=2017&amp;C
hapterID=56&amp;SeqStart=62200000&amp;SeqEnd=6260000
https://courts.illinois.gov/CivilJustice/LanguageAccess/
Language_Access_Policy.pdf</t>
  </si>
  <si>
    <t>https://courts.illinois.gov/CivilJustice/LanguageAccess/
AOIC_Language_Access_Program_Manual.pdf</t>
  </si>
  <si>
    <t xml:space="preserve">Signage and forms available here:
http://illinoiscourts.gov/CivilJustice/LanguageAccess/R
esources.asp
http://illinoiscourts.gov/Forms/approved/Circuit.asp </t>
  </si>
  <si>
    <t>http://illinoiscourts.gov/CivilJustice/LanguageAccess/R
esources.asp
http://illinoiscourts.gov/Forms/approved/Circuit.asp</t>
  </si>
  <si>
    <t>Per state statute and the Supreme Court Language
Access Policy
http://www.ilga.gov/legislation/ilcs/ilcs3.asp?ActID=19
75&amp;ChapterID=54
http://www.ilga.gov/legislation/ilcs/ilcs4.asp?DocNam
e=073500050HArt%2E+VIII+Pt%2E+14&amp;ActID=2017&amp;C
hapterID=56&amp;SeqStart=62200000&amp;SeqEnd=62600000
https://courts.illinois.gov/CivilJustice/LanguageAccess/
Language_Access_Policy.pdf</t>
  </si>
  <si>
    <t xml:space="preserve">This is required in each circuit’s language access plan.
http://illinoiscourts.gov/CivilJustice/LanguageAccess/la
nguage-access-plans.asp </t>
  </si>
  <si>
    <t>Judicial Education Conference in February 2020, “Disability
Rights in the Courthouse” course held for judges and court
staff. https://sites.google.com/view/education-conference
Training on people with disabilities also part of the Judicial
College Curriculum for court stakeholder groups:
http://illinoiscourts.gov/IL_Judicial_College/default.asp.
Judicial College contact: Cyrana Mott,
cmott@illinoiscourts.gov.C63</t>
  </si>
  <si>
    <t>Judicial Education Conference in February 2020, “Disability
Rights in the Courthouse” course held for judges and court
staff. https://sites.google.com/view/education-conference
Court Disability Coordinator (CDC) Training Manual
published by the Illinois Attorney General’s office. 
The AG’s
Disability Rights Bureau maintains the list of all CDCs and
oversees training from Attorney General’s office. https://illinoisattorneygeneral.gov/rights/Manual_Court_Dis
ability_Coordinators.pdf
Training on people with disabilities also part of the Judicial
College Curriculum for court stakeholder groups:
http://illinoiscourts.gov/IL_Judicial_College/default.asp.
Judicial College contact: Cyrana Mott,
cmott@illinoiscourts.gov.C68</t>
  </si>
  <si>
    <t>Illinois offers a stand-alone course such as Disability Rights in
the Courthouse Which was offered Feb and April 2018 and
Feb 2020 or the content is covered as a topic in other courses periodically- has been 3 times in the last 2 years.
Cyrana Mott, Assistant Director, Judicial College Division,
AOIC cmott@illinoiscourts.gov.</t>
  </si>
  <si>
    <t>See Ill. Sup. Ct. Policy on Access for Persons with
Disabilities,
https://courts.illinois.gov/SupremeCourt/Policies/DisabilityPolicy/disability-policy.pdf
(“Whenever necessary, the Court
will provide, free of charge, the appropriate auxiliary aids
and services to ensure that individuals with disabilities have
an equal opportunity to participate in and benefit from any
Court program.”)
And Language Access Policy:
https://courts.illinois.gov/civiljustice/languageaccess/Language_Access_Policy.pdf
Interpreter Registry:
https://publicapps.illinoiscourts.gov/apex/f?p=303:25:0::NO
:RP::C70
(735 ILCS 5/) Code of Civil Procedure, VIII Pt. 14. Interpreters, Sec. 8-1402, Accommodation for Hearing Disability, at  https://www.ilga.gov/legislation/ilcs/ilcs4.asp?DocName=073500050HArt%2E+VIII+Pt%2E+14&amp;ActID=2017&amp;ChapterID=56&amp;SeqStart=62200000&amp;SeqEnd=62600000</t>
  </si>
  <si>
    <t>Language Access Policy
https://courts.illinois.gov/civiljustice/languageaccess/Langu
age_Access_Policy.pdf
Interpreter Registry:
https://publicapps.illinoiscourts.gov/apex/f?p=303:25:0::NO
:RP::</t>
  </si>
  <si>
    <t>Crystal Gibson, Internet Services Manager, AOIC, cgibson@illinoiscourts.gov, provides the following information:
Illinois law, at http://illinoiscourts.gov/Illinois in the state's Information Technology Act 30 ILCS 587, at http://www.ilga.gov/legislation/ilcs/ilcs3.asp?ActID=2918&amp;ChapterID=7, requires Illinois agencies and universities ensure that their websites are accessible. 
Also, the Court recently reviewed/updated the current Court website. Where Illinois could, Illinois updated it for WCAG 2.1 compliance. 
Illinois has a CSS accessible menu that can be read by a screen reader, with bright contract colors as well as an option to skip the menu and to start reading content, the links on the pages are able to be tabbed through with ARIA tags for readers. 
The court’s main website and efiling platform are being updated and should be even better no later than Fall 2020. 
All courts and clerk’s offices run their own independent websites that the AOIC has no control over because Illinois is a decentralized court system.</t>
  </si>
  <si>
    <t>In the training “Disability Rights in the Courthouse”, judges and staff are trained on the laws re: service animals. Illinois Statutes 775 ILCS 30.3:
 http://www.ilga.gov/legislation/ilcs/ilcs3.asp?ActID=2271&amp;ChapterID=64. &amp; 720 ILCS 5/48-8
http://www.ilga.gov/legislation/ilcs/fulltext.asp?DocName=072000050K48-8</t>
  </si>
  <si>
    <t>Ill. Sup. Ct. Policy on Access for Persons with Disabilities https://courts.illinois.gov/SupremeCourt/Policies/DisabilityPolicy/disability-policy.pdf</t>
  </si>
  <si>
    <t>Ill. Sup. Ct. Website on Access for Persons with Disabilities, http://illinoiscourts.gov/SupremeCourt/Policies/DisabilityPolicy/default.asp; 
Ill. Sup. Ct. Policy on Access for Persons with Disabilities, https://courts.illinois.gov/SupremeCourt/Policies/DisabilityPolicy/disability-policy.pdf</t>
  </si>
  <si>
    <t>Language Access Policy https://courts.illinois.gov/civiljustice/languageaccess/Language_Access_Policy.pdf
Interpreter Registry:
 https://publicapps.illinoiscourts.gov/apex/f?p=303:25:0::NO:RP::</t>
  </si>
  <si>
    <t>Ill. Sup. Ct. Website on Access for Persons with Disabilities, http://illinoiscourts.gov/SupremeCourt/Policies/DisabilityPolicy/default.asp; 
Ill. Sup. Ct. Policy on Access for Persons with Disabilities, https://courts.illinois.gov/SupremeCourt/Policies/DisabilityPolicy/disability-policy.pdf
Ill. Sup. Ct. Req. for Accommodations under the ADA: https://courts.illinois.gov/SupremeCourt/Policies/DisabilityPolicy/RequestforAccommodation.pdf</t>
  </si>
  <si>
    <t>http://illinoiscourts.gov/SupremeCourt/Policies/DisabilityPolicy/default.asp</t>
  </si>
  <si>
    <t>Kentucky</t>
  </si>
  <si>
    <t>https://kycourts.gov/commissionscommittees/KAJC/Documents/AccesstoJustice_SupremeCourtOrder.pdf</t>
  </si>
  <si>
    <t>https://kycourts.gov/Pages/dvprotections.aspx</t>
  </si>
  <si>
    <t>Kentucky Revised Statutes (KRS) 453.190</t>
  </si>
  <si>
    <t>KY Rules of Civil Procedure 98</t>
  </si>
  <si>
    <t>https://kycourts.gov/Pages/default.aspx</t>
  </si>
  <si>
    <t>https://kycourts.gov/resources/publicationsresources/Publications/yourdayincourt.pdf Page 6</t>
  </si>
  <si>
    <t xml:space="preserve">
https://kycourts.gov/Pages/dvprotections.aspx</t>
  </si>
  <si>
    <t>https://kycourts.gov/courtprograms/CIS/Documents/Orgchart11102016.pdf
https://kycourts.gov/courtprograms/CIS/Pages/default.aspx</t>
  </si>
  <si>
    <t>https://kycourts.gov/courtprograms/CIS/Pages/complaintprocess.aspx</t>
  </si>
  <si>
    <t>https://vimeo.com/123120661</t>
  </si>
  <si>
    <t>https://kycourts.gov/courtprograms/CIS/Pages/SpokenLanguageInterpreter.aspx</t>
  </si>
  <si>
    <t>https://kycourts.gov/courts/supreme/Rules_Procedures/201715.pdf</t>
  </si>
  <si>
    <t>Administrative Procedures of the Court of Justice, Part IX, Section 5(2)    https://kycourts.gov/courts/supreme/Rules_Procedures/201715.pdf</t>
  </si>
  <si>
    <t>https://kycourts.gov/Documents/ADAnoticeDOJ2019.pdf</t>
  </si>
  <si>
    <t>https://kycourts.gov/ADA/Pages/default.aspx</t>
  </si>
  <si>
    <r>
      <t>https://kycourts.gov/ADA/Pages/default.aspx</t>
    </r>
    <r>
      <rPr>
        <u/>
        <sz val="11"/>
        <rFont val="Calibri"/>
        <family val="2"/>
      </rPr>
      <t xml:space="preserve">; </t>
    </r>
    <r>
      <rPr>
        <sz val="11"/>
        <rFont val="Calibri"/>
        <family val="2"/>
      </rPr>
      <t>https://kycourts.gov/Documents/ADAnoticeDOJ2019.pdf</t>
    </r>
  </si>
  <si>
    <t>Michigan</t>
  </si>
  <si>
    <r>
      <t xml:space="preserve">Michigan Legal Help oversees self-help services statewide and employs numerous attorneys.  Funding is provided, in part, by Michigan Supreme Court, though these positions may not be technically “in the court system.” </t>
    </r>
    <r>
      <rPr>
        <i/>
        <sz val="10"/>
        <rFont val="Verdana"/>
        <family val="2"/>
      </rPr>
      <t>See</t>
    </r>
    <r>
      <rPr>
        <sz val="10"/>
        <rFont val="Verdana"/>
        <family val="2"/>
      </rPr>
      <t xml:space="preserve"> https://michiganlegalhelp.org/
Reference: Laura Hutzel, Statistical Research Director, Michigan Supreme Court – State Court Administrative Office, HutzelL@courts.mi.gov</t>
    </r>
  </si>
  <si>
    <r>
      <t xml:space="preserve">Michigan’s Justice for All Task Force is currently consulting with stakeholders on ATJ issues through surveys, interviews, and inventories. https://courts.michigan.gov/News-Events/Pages/Justice-for-All.aspx 
</t>
    </r>
    <r>
      <rPr>
        <i/>
        <sz val="10"/>
        <rFont val="Verdana"/>
        <family val="2"/>
      </rPr>
      <t>See</t>
    </r>
    <r>
      <rPr>
        <sz val="10"/>
        <rFont val="Verdana"/>
        <family val="2"/>
      </rPr>
      <t xml:space="preserve"> https://michiganlegalhelp.org/news/justice-all-survey-opportunity-open-now
</t>
    </r>
  </si>
  <si>
    <r>
      <rPr>
        <i/>
        <sz val="10"/>
        <rFont val="Verdana"/>
        <family val="2"/>
      </rPr>
      <t>See e.g.</t>
    </r>
    <r>
      <rPr>
        <sz val="10"/>
        <rFont val="Verdana"/>
        <family val="2"/>
      </rPr>
      <t xml:space="preserve">,
New Judges Orientation material (March 2019): Handling Cases Involving Self-Represented Litigants, presented by Hon. Michelle Friedman Appel, 45th District Court and Hon. Mabel Mayfield, Berrien County Trial Court 
New/Experienced Judges: 
1. Update on MichiganLegalHelp.org: An Online Tool for Self-Represented Family Division, District, &amp; Probate Court Litigants, Ms. Kim Cramer, Michigan Legal Help Program 
2. Limited Scope Representation: Implications for District and Circuit Court Proceedings, Hon. Cylenthia LaToye Miller, 36th District Court; Mr. John A. Jostad, Lamier County Magistrate, Colorado; Mr. Darin A. Day, State Bar of Michigan 
3. Ensuring the Right to be Heard (May, 2020: POSTPONED due to COVID-19), Hon. David Dreyer, Marion Superior Court, Indiana; Hon. Mark Juhas, Superior Court of Los Angeles, California
4. Tips, Techniques in Family Proceedings Involving SRLs (May, 2020: POSTPONED due to COVID-19), Hon. Mark Juhas, Superior Court of Los Angeles, California
5. Tips, Techniques in Civil Proceedings involving SRLs (May, 2020: POSTPONED due to COVID-19), Hon. David Dreyer, Marion Superior Court, Indiana
New Domestic Relations Referees Best Practices for Addressing SRLs (June, 2020: Postponed due to COVID-19), Hon. Deborah McNabb, 17th Circuit Court, Kent County, Michigan
</t>
    </r>
  </si>
  <si>
    <r>
      <rPr>
        <i/>
        <sz val="10"/>
        <rFont val="Verdana"/>
        <family val="2"/>
      </rPr>
      <t>Setting the Stage checklist</t>
    </r>
    <r>
      <rPr>
        <sz val="10"/>
        <rFont val="Verdana"/>
        <family val="2"/>
      </rPr>
      <t>, included in March 2019 orientation materials for new judges (Handling Cases Involving Self-Represented Litigants), includes steps to be taken by judges to assist SRLs.</t>
    </r>
  </si>
  <si>
    <t>Court Support Staff Certification Training (November, 2019, February, 2020, April, 2020) Two modules address working with SRLs. 
Professionalism &amp; Ethics (Ann Filkins, Court Administrator 8th District Court &amp; Deborah Shaw, Juvenile &amp; Probate Court Administrator, Livingston County)
Customer Service (Vicki Courterier, Trial Court Administrator, Otsego County &amp; Mike Dlllon, Court Administrator, 55th District Court)</t>
  </si>
  <si>
    <t>Michigan informed NCAJ that its Justice for All Task Force (https://courts.michigan.gov/News-Events/Pages/Justice-for-All.aspx) recently completed an online survey of SRLs, in English and Spanish, and received over 500 responses.  That information is currently being analyzed to inform service design and delivery.  The survey will be repeated in the future.  Reference: Laura Hutzel, Statistical Research Director, Michigan Supreme Court – State Court Administrative Office, HutzelL@courts.mi.gov</t>
  </si>
  <si>
    <t xml:space="preserve">MCR 2.002. https://courts.michigan.gov/Courts/MichiganSupremeCourt/rules/Documents/HTML/CRs/Ch%202/Court%20Rules%20Book%20Ch%202-Responsive%20HTML5/index.html#t=Court_Rules_Book_Ch_2%2FCourt_Rules_Chapter_2%2FCourt_Rules_Chapter_2.htm
</t>
  </si>
  <si>
    <t xml:space="preserve">Michigan Legal Help provides online self-help tools (https://michiganlegalhelp.org/self-help-tools) and “live help” four hours per day via one-on-one online chat assistance.  
</t>
  </si>
  <si>
    <t>https://courts.michigan.gov/News-Events/press_releases/Documents/Media%20Release%20Cell%20Phone%20Order%20FINAL.pdf</t>
  </si>
  <si>
    <t>https://courts.michigan.gov/Pages/default.aspx</t>
  </si>
  <si>
    <t xml:space="preserve">https://courts.michigan.gov/Administration/SCAO/Forms/courtforms/mc505.pdf
https://courts.michigan.gov/Courts/MichiganSupremeCourt/rules/court-rules-admin-matters/Administrative%20Orders/2020-08_2020-04-29_FormattedOrder_AO2020-13.pdf
</t>
  </si>
  <si>
    <t xml:space="preserve">Michigan Supreme Court’s website has one webpage (https://courts.michigan.gov/Administration/SCAO/Forms/Pages/Search-for-a-form.aspx) with all approved court forms, instructions for some forms, and links to Michigan Legal Help’s toolkit for document assembly.  The Court’s website does not provide links to all required forms or lists of all required supporting materials.  </t>
  </si>
  <si>
    <t>https://courts.michigan.gov/Administration/SCAO/Forms/Pages/Search-for-a-form.aspx</t>
  </si>
  <si>
    <t>https://courts.michigan.gov/Administration/SCAO/Forms/Pages/Personal-Protection.aspx</t>
  </si>
  <si>
    <t>https://michiganlegalhelp.org/self-help-tools/family/i-need-divorce-and-i-do-not-have-minor-children</t>
  </si>
  <si>
    <t xml:space="preserve">https://courts.michigan.gov/Administration/SCAO/Forms/Pages/Search-for-a-form.aspx
https://michiganlegalhelp.org/self-help-tools/family/i-need-divorce-and-i-have-children
</t>
  </si>
  <si>
    <t xml:space="preserve">https://courts.michigan.gov/Administration/SCAO/Forms/Pages/Search-for-a-form.aspx
https://michiganlegalhelp.org/self-help-tools/family/getting-or-changing-child-support-order
</t>
  </si>
  <si>
    <t>https://michiganlegalhelp.org/self-help-tools/personal-safety/i-need-personal-protection-order-domestic-relationship</t>
  </si>
  <si>
    <t xml:space="preserve">https://michiganlegalhelp.org/self-help-tools/money-and-debt/ive-been-sued-debt-collection-case
</t>
  </si>
  <si>
    <t>https://michiganlegalhelp.org/self-help-tools/housing/eviction-nonpayment-of-rent</t>
  </si>
  <si>
    <t xml:space="preserve">Where e-filing is available, it is accessible to everyone on-line through any computer.  Michigan Legal Help provides self-help tools for e-filing.  MiFILE is available in limited jurisdictions currently, but is being expanded with the goal of covering all jurisdictions.  
https://michiganlegalhelp.org/self-help-tools/e-filing
</t>
  </si>
  <si>
    <t xml:space="preserve">A.O. No. 2013-8, Trial Court Requirements for Providing Meaningful Access to the Court for Limited English Proficient Persons, stating: "Within 90 days of the date of this order, each trial court shall adopt a language access plan. This plan must substantially conform to the model promulgated by the state court administrator. The plan must provide meaningful access to limited English proficient persons who have contacts with the court and its administrative staff. The plan shall be submitted to and approved by the State Court Administrative Office as a local administrative order under MCR 8.112," https://courts.michigan.gov/Courts/MichiganSupremeCourt/rules/Documents/Administrative%20Orders.pdf
Michigan is a decentralized state and requires a language access plan identifying all these requirements to be on file with State Court Administrative Office (SCAO).  The Language Access Plan is based on a statewide model, and the aspects of the plan that can be tailored reflect the needs of the individual communities each court serves. The plans are required to be updated as needs change in the court’s community. 
Reference: Laura Hutzel, Statistical Research Director, Michigan Supreme Court – State Court Administrative Office, HutzelL@courts.mi.gov
See 
https://courts.michigan.gov/Administration/SCAO/Resources/LAOs/ModelLAO42.rtf
https://courts.michigan.gov/Courts/COA/aboutthecourt/Documents/Language%20Access%20Plan.pdf </t>
  </si>
  <si>
    <t>A statewide language access coordinator is identified on the Language Access Resources webpage to assist with rare language requests, best practices and additional resources for courts and interpreters. https://courts.michigan.gov/Administration/admin/op/access/Pages/Language-Access-Resources.aspx
Individual Language Access Coordinators are identified for each court and can be found by clicking on the county map and selecting the appropriate court. https://courts.michigan.gov/Self-help/Directories/Pages/trial-court-directory.aspx</t>
  </si>
  <si>
    <t xml:space="preserve">Any complaints from any court, interpreter or citizen can be submitted directly to the State Court Administrative Office (SCAO) (https://courts.michigan.gov/Self-help/complaints/Pages/default.aspx) or 
the Foreign Language Board of Review (https://courts.michigan.gov/Administration/SCAO/OfficesPrograms/FLI/Pages/Foreign-Language-Board.aspx). The Foreign Language Board of Review handles quality and ethical complaints regarding foreign language interpreters.
Also, the provision of and/or timeliness of the provision an interpreter is under the control of the judges.  Judges are elected officials and as such complaints regarding judges and the performance of their duties are filed directly with the Regional Office (https://courts.michigan.gov/Administration/SCAO/OfficesPrograms/RO/Pages/default.aspx) or 
the Judicial Tenure Commission (http://jtc.courts.mi.gov/).  </t>
  </si>
  <si>
    <t>Certification testing is handled through National Center for State Courts (NCSC) and is graded by their raters. https://courts.michigan.gov/Administration/SCAO/OfficesPrograms/FLI/Pages/default.aspx</t>
  </si>
  <si>
    <t xml:space="preserve">MCR 1.111(B) and MCR 1.111(F). https://courts.michigan.gov/Courts/MichiganSupremeCourt/rules/Documents/HTML/CRs/Ch%201/Court%20Rules%20Book%20Ch%201-Responsive%20HTML5/Court_Rules_Book_Ch_1/Court_Rules_Chapter_1/Court_Rules_Chapter_1.htm?rhtocid=_0_10#TOC_Rule_1_111_Foreign </t>
  </si>
  <si>
    <t xml:space="preserve">Each court with the assistance of their language access coordinator has access to I Speak cards (https://www.lep.gov/sites/lep/files/resources/ISpeakCards2004.pdf), telephonic interpreter resources, court employees and other means for other than court proceedings to assist. </t>
  </si>
  <si>
    <r>
      <t xml:space="preserve">The Michigan Department of Licensing and Regulatory Affairs (LARA) promulgates administrative rules which requires certification and training. </t>
    </r>
    <r>
      <rPr>
        <i/>
        <sz val="10"/>
        <rFont val="Verdana"/>
        <family val="2"/>
      </rPr>
      <t>See</t>
    </r>
    <r>
      <rPr>
        <sz val="10"/>
        <rFont val="Verdana"/>
        <family val="2"/>
      </rPr>
      <t xml:space="preserve"> Michigan Department of Licensing and Regulatory Affairs (LARA) administrative rules AR 393.5081. https://ars.apps.lara.state.mi.us/AdminCode/DownloadAdminCodeFile?FileName=1849_2018-070LR_AdminCode.pdf
The Michigan Department of Licensing and Regulatory Affairs (LARA) promulgates administrative rules which requires certification and training, continuing education, and a complaint procedure, and a process for imposing sanction and discipline. See Michigan Department of Licensing and Regulatory Affairs (LARA) administrative rules AR 393.5081, Part 6, Part 7, https://ars.apps.lara.state.mi.us/AdminCode/DownloadAdminCodeFile?FileName=1849_2018-070LR_AdminCode.pdf</t>
    </r>
  </si>
  <si>
    <t>ADA training is required for all chief judges and all ADA coordinators in trial courts.  There is an online training video (https://mjieducation.mi.gov/videos/americans-with-disabilities-act-of-1990-ada-amendments-act-of-2008) courts are encouraged to use to train not only chief judges and ADA coordinators but all judges and court staff.  
A presentation (https://mjieducation.mi.gov/documents/online-learning-videos/107-ada-material-pdf/file) regarding the ADA is available online.</t>
  </si>
  <si>
    <t>There is an online training video (https://mjieducation.mi.gov/videos/americans-with-disabilities-act-of-1990-ada-amendments-act-of-2008) courts are encouraged to use to train not only chief judges and ADA coordinators but all judges and court staff.  
A presentation (https://mjieducation.mi.gov/documents/online-learning-videos/107-ada-material-pdf/file) regarding the ADA is available online.</t>
  </si>
  <si>
    <t>While not required, SCAO provides many training and reference materials on its ADA webpage. https://courts.michigan.gov/Administration/admin/op/access/Pages/americans-with-disabilities-act.aspx
This includes a training video (https://mjieducation.mi.gov/videos/americans-with-disabilities-act-of-1990-ada-amendments-act-of-2008), 
presentation materials (https://mjieducation.mi.gov/documents/online-learning-videos/107-ada-material-pdf/file), 
self-evaluation checklist (https://courts.michigan.gov/Administration/SCAO/OfficesPrograms/Documents/access/ADA-SelfEvaluationChecklist.pdf), 
an ADA handbook (https://courts.michigan.gov/Administration/SCAO/Resources/Documents/Publications/Manuals/ADA-Handbook.pdf), 
and a Frequently Asked Questions (FAQ) document (https://courts.michigan.gov/Administration/SCAO/OfficesPrograms/Documents/access/ADA-FAQ.pdf).  
Whenever a legal decision or new statute is enacted, SCAO provides direction through memoranda (https://courts.michigan.gov/Administration/SCAO/OfficesPrograms/TCS/Pages/SCAO-Communications.aspx).</t>
  </si>
  <si>
    <t xml:space="preserve">MCL 393.507(1)  (http://www.legislature.mi.gov/(S(forz5bywdknesxlckgw042zy))/mileg.aspx?page=getObject&amp;objectName=mcl-393-507) requires a court or appointing authority pay the interpreter.
</t>
  </si>
  <si>
    <t xml:space="preserve">MCL 393.503a (http://www.legislature.mi.gov/(S(avzixr4q401rq3o13nbfm3ra))/mileg.aspx?page=getobject&amp;objectname=mcl-393-503a) requires the use of a certified interpreter. 
MCL 393.502 (http://www.legislature.mi.gov/(S(ljwi43dqe10spjg2e1yy4zqi))/mileg.aspx?page=getObject&amp;objectname=mcl-393-502) defines "qualified interpreter" as "a person who is certified through the national registry of interpreters for the deaf or certified through the state by the division."
</t>
  </si>
  <si>
    <t>The Michigan Department of Licensing and Regulatory Affairs (LARA) promulgates administrative rules (AR) which requires such training.  In order to interpret in a courtroom setting, sign language interpreters must attain a Standard level 3 certification. See AR 393.5025; AR 393.5028. https://ars.apps.lara.state.mi.us/AdminCode/DownloadAdminCodeFile?FileName=1849_2018-070LR_AdminCode.pdf
See also, https://courts.michigan.gov/Administration/admin/op/access/Pages/americans-with-disabilities-act.aspx</t>
  </si>
  <si>
    <t>MCL 37.1302 (http://www.legislature.mi.gov/(S(nw4avwwr31si0kvjx5lhhjee))/mileg.aspx?page=getObject&amp;objectName=mcl-37-1302) requires that service animals be permitted to accompany an individual with a disability to all areas of a facility where the public is permitted to go.  
MCL 750.502(8) (http://www.legislature.mi.gov/(S(cbpv4ixemnj2nsq0e1wl4ncp))/mileg.aspx?page=getObject&amp;objectName=mcl-750-502c) provides that a “person with a disability shall be permitted to be accompanied by his or her service animal in all areas of public accommodation where members of the public….are permitted to go.”  
MCL 750.50a (http://www.legislature.mi.gov/(S(cbpv4ixemnj2nsq0e1wl4ncp))/mileg.aspx?page=getObject&amp;objectName=mcl-750-50a) prohibits an individual from interfering with a service animal from performing its duties (a misdemeanor).</t>
  </si>
  <si>
    <t xml:space="preserve">Michigan Supreme Court’s webpage provide a Request for Accommodations (https://courts.michigan.gov/Administration/SCAO/Forms/courtforms/mc70.pdf) form and instructions.  There are not examples. 
The FAQ document (https://courts.michigan.gov/Administration/SCAO/OfficesPrograms/Documents/access/ADA-FAQ.pdf) on the ADA webpage provides on pages 3 – 11 some examples of many types of accommodations for different disabilities.  </t>
  </si>
  <si>
    <t xml:space="preserve">Michigan Supreme Court’s webpage for language interpretation (https://courts.michigan.gov/self-help/interpreter/pages/default.aspx) includes a link for interpreters for the deaf.  </t>
  </si>
  <si>
    <t xml:space="preserve">Michigan Supreme Court’s website provides contact information for every court:  
Individual Trial Courts: Court ADA Coordinators. https://courts.michigan.gov/self-help/directories/pages/trial-court-directory.aspx
Michigan Court of Appeals: ADA Coordinator. https://courts.michigan.gov/Courts/COA/aboutthecourt/Pages/Policies.aspx
Michigan Supreme Court: ADA Coordinator. https://courts.michigan.gov/Courts/MichiganSupremeCourt/Clerks/Pages/default.aspx
</t>
  </si>
  <si>
    <t xml:space="preserve">Review of Request for Reasonable Accommodations and Response (MC 70a) (https://courts.michigan.gov/Administration/SCAO/Forms/courtforms/mc70a.pdf) can be completed and printed and mailed to the ADA coordinator at the trial court. 
Each trial court has its ADA coordinator listed on the SCAO Trial Court Directory website (https://courts.michigan.gov/self-help/directories/pages/trial-court-directory.aspx), and many trial courts have court-specific information on their webpage.  </t>
  </si>
  <si>
    <t>Michigan Supreme Court’s ADA webpage (https://courts.michigan.gov/Administration/admin/op/access/Pages/americans-with-disabilities-act.aspx) provides staff contact regarding ADA.</t>
  </si>
  <si>
    <t xml:space="preserve">Michigan Supreme Court’s ADA webpage (https://courts.michigan.gov/Administration/admin/op/access/Pages/americans-with-disabilities-act.aspx) provides written policy.  </t>
  </si>
  <si>
    <t>WEIGHTS</t>
  </si>
  <si>
    <t>Public defender/court appointment system
https://www.ilga.gov/legislation/ilcs/documents/070504050K1-5.htm
http://civilrighttocounsel.org/major_developments/309</t>
  </si>
  <si>
    <t>405 ILCS 5/3-805 (involuntary commitment) and 405 ILCS 5/2-107.1 (involuntary treatment)
"Every respondent alleged to be subject to involuntary admission on an inpatient or outpatient basis shall be represented by counsel." 405 ILCS 5/3-805 
https://www.ilga.gov/legislation/ilcs/documents/040500050K3-805.htm. 
405 ILCS 5/2-107.1 extends the above to hearings regarding involuntary treatment. 
https://www.ilga.gov/legislation/ilcs/fulltext.asp?DocName=040500050K2-107.1
http://civilrighttocounsel.org/major_developments/304</t>
  </si>
  <si>
    <t>755 ILCS 5/11a-10(e) "The court . . . shall appoint counsel upon respondent's request or if the respondent takes a position adverse to that of the guardian ad litem." 755 ILCS 5/11a-10(e)
https://ilga.gov/legislation/ilcs/documents/075500050K11a-10.htm
http://civilrighttocounsel.org/major_developments/307</t>
  </si>
  <si>
    <t>By case law an indigent biological dad is entitled to appointed counsel in an adoption case
Confirmed  In re Adoption of L.T.M. v. John M., 824 N.E.2d 221 (Ill. 2005)
ttp://civilrighttocounsel.org/major_developments/1118</t>
  </si>
  <si>
    <t xml:space="preserve">ILL. SUP. CT. R. 6.5 
http://illinoiscourts.gov/SupremeCourt/Rules/Art_VIII/ArtVIII_NEW.htm#6.5
http://www.cpbo.org/wp-content/uploads/2020/06/Pro-Bono-Rules-Chart-6.12.20.pdf
</t>
  </si>
  <si>
    <t>ILL. SUP. CT. R. 756 (f) 
http://illinoiscourts.gov/SupremeCourt/Rules/Art_VII/artVII.htm#Rule756
http://www.cpbo.org/wp-content/uploads/2020/06/Pro-Bono-Rules-Chart-6.12.20.pdf</t>
  </si>
  <si>
    <t>ILL. SUP. CT. R. 718 
http://illinoiscourts.gov/SupremeCourt/Rules/Art_VII/artVII.htm#Rules718
http://www.cpbo.org/wp-content/uploads/2020/06/Pro-Bono-Rules-Chart-6.12.20.pdf</t>
  </si>
  <si>
    <t>ILL. SUP. CT. R. 756(k) 
http://illinoiscourts.gov/SupremeCourt/Rules/Art_VII/artVII.htm#Rule756.
http://www.cpbo.org/wp-content/uploads/2020/06/Pro-Bono-Rules-Chart-6.12.20.pdf</t>
  </si>
  <si>
    <t>ILL. SUP. CT. R. 716(g) 
http://illinoiscourts.gov/SupremeCourt/Rules/Art_VII/artVII.htm#Rule716
http://www.cpbo.org/wp-content/uploads/2020/06/Pro-Bono-Rules-Chart-6.12.20.pdf</t>
  </si>
  <si>
    <t>Many of these are done on a local level at various courthouses, supported by the ATJ Commission, but not on a statewide level (Alison Spanner, Assistant Director, Access to Justice Division, aspanner@illinoiscourts.gov)</t>
  </si>
  <si>
    <t>ILL. R. PROF’L CONDUCT 1.2(c) 
http://illinoiscourts.gov/SupremeCourt/Rules/Art_VIII/ArtVIII_NEW.htm#1.2
ILL. R. PROF’L CONDUCT. 6.5, 
http://illinoiscourts.gov/SupremeCourt/Rules/Art_VIII/ArtVIII_NEW.htm#6.5
ILL. SUP. CT. R. 11(f), 
http://illinoiscourts.gov/SupremeCourt/Rules/Art_I/ArtI.htm#11 ILL. SUP. CT. R. 13(c)(6), 
http://illinoiscourts.gov/SupremeCourt/Rules/Art_I/ArtI.htm#13
ILL. SUP. CT. R. 137(e), 
http://illinoiscourts.gov/SupremeCourt/Rules/Art_II/ArtII.htm#137</t>
  </si>
  <si>
    <t>http://illinoiscourts.gov/Forms/approved/procedures/limited_scope.asp</t>
  </si>
  <si>
    <t>Annual Report: http://illinoiscourts.gov/SupremeCourt/AnnReport.asp</t>
  </si>
  <si>
    <t>Annual Report: 
http://illinoiscourts.gov/SupremeCourt/AnnReport.asp. 
Only publish overview of the data because the AOIC is still refining SRL data collection practices and multiple counties across Illinois reported having zero SRLs involved in cases. Illinois believes this is inaccurate and is working with the counties and their case management systems to resolve the issue. These numbers should be read as the minimum number of SRL involved cases across the state.</t>
  </si>
  <si>
    <t>Can view court files for free in-person everywhere in state. Many jurisdictions also have free viewing of your court files electronically, but no statewide system yet. Recently, a statewide Remote Access Policy was adopted: 
https://courts.illinois.gov/SupremeCourt/Policies/Pdf/Remote_Access_Policy.pdf. 
This policy allows people to see their own case files, but would have a cost for the public to look at cases they are not involved in.</t>
  </si>
  <si>
    <t>10 counties report as part of the Child Protection Data Courts Project: https://courts.illinois.gov/ChildProtection/CIP/CPDC_at-a-glance.pdf.</t>
  </si>
  <si>
    <r>
      <t xml:space="preserve">In </t>
    </r>
    <r>
      <rPr>
        <i/>
        <sz val="12"/>
        <color rgb="FF000000"/>
        <rFont val="Calibri"/>
        <family val="2"/>
      </rPr>
      <t>G.P.</t>
    </r>
    <r>
      <rPr>
        <sz val="12"/>
        <color rgb="FF000000"/>
        <rFont val="Calibri"/>
        <family val="2"/>
      </rPr>
      <t xml:space="preserve"> </t>
    </r>
    <r>
      <rPr>
        <i/>
        <sz val="12"/>
        <color rgb="FF000000"/>
        <rFont val="Calibri"/>
        <family val="2"/>
      </rPr>
      <t>v. Indiana Dept of Child Servs</t>
    </r>
    <r>
      <rPr>
        <sz val="12"/>
        <color rgb="FF000000"/>
        <rFont val="Calibri"/>
        <family val="2"/>
      </rPr>
      <t>, 4 N.E.3d 1158 (Ind. 2014).
http://civilrighttocounsel.org/major_developments/163</t>
    </r>
  </si>
  <si>
    <t>Ind. Code § 12-26-2-2(b)(4).
http://civilrighttocounsel.org/major_developments/324
http://civilrighttocounsel.org/major_developments/1123</t>
  </si>
  <si>
    <r>
      <t>In re McClure</t>
    </r>
    <r>
      <rPr>
        <sz val="12"/>
        <color rgb="FF000000"/>
        <rFont val="Calibri"/>
        <family val="2"/>
      </rPr>
      <t>, 549 N.E.2d 392 (Ind. App. 1990).</t>
    </r>
    <r>
      <rPr>
        <i/>
        <sz val="12"/>
        <color rgb="FF000000"/>
        <rFont val="Calibri"/>
        <family val="2"/>
      </rPr>
      <t xml:space="preserve">
http://civilrighttocounsel.org/major_developments/336</t>
    </r>
  </si>
  <si>
    <t>Indiana Rules of Court, Rules of Professional Conduct: Rule 6.1
http://www.cpbo.org/wp-content/uploads/2020/06/Pro-Bono-Rules-Chart-6.12.20.pdf</t>
  </si>
  <si>
    <t>Indiana Code of Judicial Conduct: Rule 3.7. B</t>
  </si>
  <si>
    <t>Indiana Rules of Court, Rules of Professional Conduct: Rule 6.5
http://www.cpbo.org/wp-content/uploads/2020/06/Pro-Bono-Rules-Chart-6.12.20.pdf</t>
  </si>
  <si>
    <t>Indiana Rules of Court, Rules of Professional Conduct: Rule 6.7
http://www.cpbo.org/wp-content/uploads/2020/06/Pro-Bono-Rules-Chart-6.12.20.pdf</t>
  </si>
  <si>
    <t>If meet requirements of Rules for Admission to the Bar and the Discipline of Attorneys Rule 6.2</t>
  </si>
  <si>
    <t>Indiana Rules of Court, Rules of Trial Procedure 3.1(I); Rules of Professional Conduct 6.5</t>
  </si>
  <si>
    <t>https://www.in.gov/judiciary/2711.htm</t>
  </si>
  <si>
    <t>https://www.in.gov/judiciary/2729.htm</t>
  </si>
  <si>
    <t xml:space="preserve">KSA 38-2205(b)(1)
See also, National Coalition for Civil Right to Counsel, at http://civilrighttocounsel.org/major_developments/354 </t>
  </si>
  <si>
    <t xml:space="preserve">KSA 59-2960(3)
See also, National Coalition for Civil Right to Counsel, at http://civilrighttocounsel.org/major_developments/36 </t>
  </si>
  <si>
    <t>KSA 59-3063(3)
See also, National Coalition for Civil Right to Counsel, at  http://civilrighttocounsel.org/major_developments/363</t>
  </si>
  <si>
    <t xml:space="preserve">KSA 59-2136(h)(1)
See also, National Coalition for Civil Right to Counsel, at http://civilrighttocounsel.org/major_developments/360 </t>
  </si>
  <si>
    <t>Canon 3 - Extra Judicial Activities, Rule 3.1, at https://www.kscourts.org/Rules-Orders/Rules/CANON-THREE-Extrajudicial-Activities.</t>
  </si>
  <si>
    <t>Supreme Court Rule 712 B
See also, Pro Bono Institute, at http://www.cpbo.org/wp-content/uploads/2020/06/Pro-Bono-Rules-Chart-6.12.20.pdf</t>
  </si>
  <si>
    <t>Rule 115A Limited Representation, at https://www.kscourts.org/Rules-Orders/Rules/Limited-Representation.</t>
  </si>
  <si>
    <t>Limited Representation by an Attorney, at https://www.kscourts.org/Public/Legal-Help/Limited-Representation</t>
  </si>
  <si>
    <t>Case Statistics, at https://www.kscourts.org/Cases-Opinions/Case-Statistics</t>
  </si>
  <si>
    <r>
      <rPr>
        <sz val="10"/>
        <rFont val="Verdana"/>
        <family val="2"/>
      </rPr>
      <t xml:space="preserve">In Child in Need of Care cases (abuse/neglect), parents have a right to counsel pursuant to Louisiana Children’s Code Article 608. See also, National Coalition for Civil Right to Counsel, </t>
    </r>
    <r>
      <rPr>
        <u/>
        <sz val="10"/>
        <rFont val="Verdana"/>
        <family val="2"/>
      </rPr>
      <t xml:space="preserve">
</t>
    </r>
    <r>
      <rPr>
        <sz val="10"/>
        <rFont val="Verdana"/>
        <family val="2"/>
      </rPr>
      <t xml:space="preserve">  </t>
    </r>
    <r>
      <rPr>
        <u/>
        <sz val="10"/>
        <rFont val="Verdana"/>
        <family val="2"/>
      </rPr>
      <t xml:space="preserve">
</t>
    </r>
    <r>
      <rPr>
        <u/>
        <sz val="10"/>
        <color theme="4"/>
        <rFont val="Verdana"/>
        <family val="2"/>
      </rPr>
      <t>http://civilrighttocounsel.org/major_developments/383</t>
    </r>
  </si>
  <si>
    <r>
      <rPr>
        <sz val="10"/>
        <rFont val="Verdana"/>
        <family val="2"/>
      </rPr>
      <t xml:space="preserve">Adults have the right to counsel pursuant to Louisiana Revised Statutes 28:54 and 28:64. Children have the right to counsel pursuant to Louisiana Children’s Code Articles 1405 and 1442. See also, National Coalition for Civil Right to Counsel, 
</t>
    </r>
    <r>
      <rPr>
        <u/>
        <sz val="10"/>
        <color rgb="FF0070C0"/>
        <rFont val="Verdana"/>
        <family val="2"/>
      </rPr>
      <t xml:space="preserve">
http://civilrighttocounsel.org/major_developments/389  </t>
    </r>
  </si>
  <si>
    <r>
      <rPr>
        <sz val="10"/>
        <rFont val="Verdana"/>
        <family val="2"/>
      </rPr>
      <t>Adult guardianship cases in Louisiana are called Interdictions. In such cases the proposed interdict has the right to counsel pursuant Louisiana Code of Civil Procedure Articles 4544 and 4549. Guardianship of children in Louisiana generally is called Tutorship and there is no right to counsel for the child. However, In Child in Need of Care cases children have a right to counsel when guardianship is being considered pursuant to Louisiana Children’s Code Article 607. See also, National Coalition for Civil Right to Counsel,</t>
    </r>
    <r>
      <rPr>
        <u/>
        <sz val="10"/>
        <color theme="10"/>
        <rFont val="Verdana"/>
        <family val="2"/>
      </rPr>
      <t xml:space="preserve"> 
</t>
    </r>
    <r>
      <rPr>
        <u/>
        <sz val="10"/>
        <color rgb="FF0070C0"/>
        <rFont val="Verdana"/>
        <family val="2"/>
      </rPr>
      <t xml:space="preserve">
http://civilrighttocounsel.org/major_developments/391 </t>
    </r>
  </si>
  <si>
    <r>
      <rPr>
        <sz val="10"/>
        <rFont val="Verdana"/>
        <family val="2"/>
      </rPr>
      <t xml:space="preserve">Louisiana Children’s Code Article 1016. See also, National Coalition for Civil Right to Counsel, </t>
    </r>
    <r>
      <rPr>
        <u/>
        <sz val="10"/>
        <rFont val="Verdana"/>
        <family val="2"/>
      </rPr>
      <t xml:space="preserve">
</t>
    </r>
    <r>
      <rPr>
        <u/>
        <sz val="10"/>
        <color rgb="FF0070C0"/>
        <rFont val="Verdana"/>
        <family val="2"/>
      </rPr>
      <t>http://civilrighttocounsel.org/major_developments/386</t>
    </r>
  </si>
  <si>
    <r>
      <rPr>
        <sz val="10"/>
        <rFont val="Verdana"/>
        <family val="2"/>
      </rPr>
      <t>Louisiana Rules of Professional Conduct 6.1 mirrors ABA Model Rule 6.1.</t>
    </r>
    <r>
      <rPr>
        <u/>
        <sz val="10"/>
        <color theme="10"/>
        <rFont val="Verdana"/>
        <family val="2"/>
      </rPr>
      <t xml:space="preserve">
</t>
    </r>
    <r>
      <rPr>
        <sz val="10"/>
        <rFont val="Verdana"/>
        <family val="2"/>
      </rPr>
      <t xml:space="preserve">
See also, Pro Bono Institute Chart,
</t>
    </r>
    <r>
      <rPr>
        <u/>
        <sz val="10"/>
        <color theme="10"/>
        <rFont val="Verdana"/>
        <family val="2"/>
      </rPr>
      <t xml:space="preserve">
http://www.cpbo.org/wp-content/uploads/2020/06/Pro-Bono-Rules-Chart-6.12.20.pdf</t>
    </r>
  </si>
  <si>
    <r>
      <rPr>
        <sz val="10"/>
        <rFont val="Verdana"/>
        <family val="2"/>
      </rPr>
      <t>It is not specifically mentioned in Canon 5: Extra-Judicial Activities, but it may be implied because it is not specifically prohibited. The Pro Bono toolkit in the link below provides the judiciary with guidance and strong encouragement to promote pro bono work.</t>
    </r>
    <r>
      <rPr>
        <u/>
        <sz val="10"/>
        <color theme="10"/>
        <rFont val="Verdana"/>
        <family val="2"/>
      </rPr>
      <t xml:space="preserve">
https://www.ladb.org/DR/Default.aspx?TAB=ROPC&amp;DocID=R+OPC6-5&amp;tab=ROPC
</t>
    </r>
  </si>
  <si>
    <r>
      <rPr>
        <sz val="10"/>
        <rFont val="Verdana"/>
        <family val="2"/>
      </rPr>
      <t>Louisiana Rules of Professional Conduct 6.5 mirrors ABA Model Rule 6.5.</t>
    </r>
    <r>
      <rPr>
        <u/>
        <sz val="10"/>
        <color theme="10"/>
        <rFont val="Verdana"/>
        <family val="2"/>
      </rPr>
      <t xml:space="preserve">
</t>
    </r>
    <r>
      <rPr>
        <sz val="10"/>
        <rFont val="Verdana"/>
        <family val="2"/>
      </rPr>
      <t xml:space="preserve">
See also, Pro Bono Institute Chart,
</t>
    </r>
    <r>
      <rPr>
        <u/>
        <sz val="10"/>
        <color theme="10"/>
        <rFont val="Verdana"/>
        <family val="2"/>
      </rPr>
      <t xml:space="preserve">
http://www.cpbo.org/wp-content/uploads/2020/06/Pro-Bono-Rules-Chart-6.12.20.pdf</t>
    </r>
  </si>
  <si>
    <r>
      <rPr>
        <sz val="10"/>
        <rFont val="Verdana"/>
        <family val="2"/>
      </rPr>
      <t xml:space="preserve">See Louisiana Supreme Court Rule 17, </t>
    </r>
    <r>
      <rPr>
        <u/>
        <sz val="10"/>
        <color theme="10"/>
        <rFont val="Verdana"/>
        <family val="2"/>
      </rPr>
      <t xml:space="preserve">
https://www.lasc.org/Supreme_Court_Rules?p=RuleXVII
</t>
    </r>
    <r>
      <rPr>
        <sz val="10"/>
        <rFont val="Verdana"/>
        <family val="2"/>
      </rPr>
      <t xml:space="preserve">See also, Application for pro hac vice admission in Louisiana, 
</t>
    </r>
    <r>
      <rPr>
        <u/>
        <sz val="10"/>
        <color theme="10"/>
        <rFont val="Verdana"/>
        <family val="2"/>
      </rPr>
      <t xml:space="preserve">
https://www.ladb.org/docs/Forms/PHV_App.pdf
</t>
    </r>
    <r>
      <rPr>
        <sz val="10"/>
        <rFont val="Verdana"/>
        <family val="2"/>
      </rPr>
      <t>See also, Pro Bono Institute Chart,</t>
    </r>
    <r>
      <rPr>
        <u/>
        <sz val="10"/>
        <color theme="10"/>
        <rFont val="Verdana"/>
        <family val="2"/>
      </rPr>
      <t xml:space="preserve">
http://www.cpbo.org/wp-content/uploads/2020/06/Pro-Bono-Rules-Chart-6.12.20.pdf
</t>
    </r>
  </si>
  <si>
    <r>
      <rPr>
        <sz val="10"/>
        <rFont val="Verdana"/>
        <family val="2"/>
      </rPr>
      <t>The Louisiana Supreme Court recently approved an Emeritus Rule which allows reduced fees for otherwise retired attorneys to provide defined pro bono services.</t>
    </r>
    <r>
      <rPr>
        <u/>
        <sz val="10"/>
        <color theme="10"/>
        <rFont val="Verdana"/>
        <family val="2"/>
      </rPr>
      <t xml:space="preserve">
https://www.lasc.org/Supreme_Court_Rules?p=RuleXVIII
</t>
    </r>
  </si>
  <si>
    <r>
      <rPr>
        <sz val="10"/>
        <rFont val="Verdana"/>
        <family val="2"/>
      </rPr>
      <t xml:space="preserve">See Louisiana Supreme Court Rule 3.21, </t>
    </r>
    <r>
      <rPr>
        <u/>
        <sz val="10"/>
        <color theme="10"/>
        <rFont val="Verdana"/>
        <family val="2"/>
      </rPr>
      <t xml:space="preserve">
https://www.lasc.org/rules/orders/2017/rule_xxxrule_3_regulation3_21.pdf
</t>
    </r>
    <r>
      <rPr>
        <sz val="10"/>
        <rFont val="Verdana"/>
        <family val="2"/>
      </rPr>
      <t xml:space="preserve">See also, Application for CLE Credit for Pro Bono Representation, </t>
    </r>
    <r>
      <rPr>
        <u/>
        <sz val="10"/>
        <color theme="10"/>
        <rFont val="Verdana"/>
        <family val="2"/>
      </rPr>
      <t xml:space="preserve">
https://www.lsba.org/documents/MCLE/ApplicationForProBonoCLECredit.pdf
</t>
    </r>
    <r>
      <rPr>
        <sz val="10"/>
        <rFont val="Verdana"/>
        <family val="2"/>
      </rPr>
      <t>See also, Pro Bono Institute Chart,</t>
    </r>
    <r>
      <rPr>
        <u/>
        <sz val="10"/>
        <color theme="10"/>
        <rFont val="Verdana"/>
        <family val="2"/>
      </rPr>
      <t xml:space="preserve">
http://www.cpbo.org/wp-content/uploads/2020/06/Pro-Bono-Rules-Chart-6.12.20.pdf</t>
    </r>
  </si>
  <si>
    <r>
      <rPr>
        <sz val="10"/>
        <rFont val="Verdana"/>
        <family val="2"/>
      </rPr>
      <t xml:space="preserve">The state informed NCAJ of several pro bono programs that provide opportunities to for attorneys to volunteer their time through “Ask-A-Lawyer” and similar events providing legal advice and/or legal information. Annually, the ATJ Commission coordinates a statewide “Lawyer in Library” week hosting events in almost every parish of the state. Reference: ATJ Projects Counsel, Stephanie Beaugh, at stephanie.beaugh@lsba.org.  </t>
    </r>
    <r>
      <rPr>
        <u/>
        <sz val="10"/>
        <color theme="10"/>
        <rFont val="Verdana"/>
        <family val="2"/>
      </rPr>
      <t xml:space="preserve">
</t>
    </r>
    <r>
      <rPr>
        <sz val="10"/>
        <rFont val="Verdana"/>
        <family val="2"/>
      </rPr>
      <t xml:space="preserve">
See the following links:</t>
    </r>
    <r>
      <rPr>
        <u/>
        <sz val="10"/>
        <color theme="10"/>
        <rFont val="Verdana"/>
        <family val="2"/>
      </rPr>
      <t xml:space="preserve">
https://www.lsba.org/LouisianaLawyersinLibraries/LouisianaLawyersLibraries.aspx
http://probono-no.org/clinics
</t>
    </r>
  </si>
  <si>
    <t>LA Rules of Professional Conduct 1.2(c) allows a lawyer to limit the scope of representation as long as it is reasonable under the circumstances and the client gives informed consent.</t>
  </si>
  <si>
    <r>
      <rPr>
        <sz val="10"/>
        <rFont val="Verdana"/>
        <family val="2"/>
      </rPr>
      <t xml:space="preserve">Published in the Louisiana Supreme Court Annual Report: 
</t>
    </r>
    <r>
      <rPr>
        <u/>
        <sz val="10"/>
        <color theme="10"/>
        <rFont val="Verdana"/>
        <family val="2"/>
      </rPr>
      <t xml:space="preserve">
https://www.lasc.org/AnnualReports</t>
    </r>
  </si>
  <si>
    <t>http://www.cpbo.org/wp-content/uploads/2020/06/Pro-Bono-Rules-Chart-6.12.20.pdf</t>
  </si>
  <si>
    <t>"Limited Assistance Representation," MA Judiciary website, http://www.mass.gov/courts/programs/legal-assistance/lar-gen.html. See also Massachusetts Rules of Professional Conduct, Rule 1.2(c), https://www.mass.gov/supreme-judicial-court-rules/rules-of-professional-conduct-rule-12-scope-of-representation-and</t>
  </si>
  <si>
    <t>"Limited Assistance Representation (LAR) court forms": https://www.mass.gov/lists/limited-assistance-representation-lar-court-forms</t>
  </si>
  <si>
    <t>“Trial Court Statistical Reports and Dashboards,” MA Judiciary website, https://www.mass.gov/info-details/trial-court-statistical-reports-and-dashboards</t>
  </si>
  <si>
    <t xml:space="preserve">Md. Code Ann. Cts. &amp; Jud. Proc §§ 3-813(b)(1). https://govt.westlaw.com/mdc/Document/N94110E80F62811E7B2EBA847156DAAF7?viewType=FullText&amp;originationContext=documenttoc&amp;transitionType=CategoryPageItem&amp;contextData=(sc.Default)&amp;bhcp=1
Md. Code Ann. Crim. Proc. 16-204(b)(1)(v).  https://govt.westlaw.com/mdc/Document/N053478D0AA8611E183F7C076EF385880?viewType=FullText&amp;originationContext=documenttoc&amp;transitionType=DocumentItem&amp;contextData=%28sc.Default%29
See also, National Coalition for Civil Right to Counsel. http://civilrighttocounsel.org/major_developments/200
</t>
  </si>
  <si>
    <t xml:space="preserve">Md. Code Crim. Proc. § 16-204(b)(1)(iv). https://govt.westlaw.com/mdc/Document/N053478D0AA8611E183F7C076EF385880?viewType=FullText&amp;originationContext=documenttoc&amp;transitionType=DocumentItem&amp;contextData=%28sc.Default%29
See also, National Coalition for Civil Right to Counsel. http://civilrighttocounsel.org/major_developments/211
</t>
  </si>
  <si>
    <t xml:space="preserve">Md. Code Ann., Est. &amp; Trusts § 13-705(d). https://govt.westlaw.com/mdc/Document/NAA98C850B98111E9AE9F96B7C1187AA1?viewType=FullText&amp;originationContext=documenttoc&amp;transitionType=CategoryPageItem&amp;contextData=(sc.Default)
See also, National Coalition for Civil Right to Counsel. http://civilrighttocounsel.org/major_developments/208
</t>
  </si>
  <si>
    <t>Md. Code Ann. Crim. Proc. § 16-204(b)(1)(vi). https://govt.westlaw.com/mdc/Document/N053478D0AA8611E183F7C076EF385880?viewType=FullText&amp;originationContext=documenttoc&amp;transitionType=DocumentItem&amp;contextData=%28sc.Default%29
Md. Code Ann. Fam. Law § 5-3A-07(a)(1) (private agency guardianship leading to adoption). https://govt.westlaw.com/mdc/Document/NB197ECA09CE111DB9BCF9DAC28345A2A?viewType=FullText&amp;originationContext=documenttoc&amp;transitionType=CategoryPageItem&amp;contextData=(sc.Default)
Md. Code Ann. Fam. Law § 5-3B-06(a)(1) (independent adoption). https://govt.westlaw.com/mdc/Document/NB87E96409CE111DB9BCF9DAC28345A2A?viewType=FullText&amp;originationContext=documenttoc&amp;transitionType=CategoryPageItem&amp;contextData=(sc.Default)
See also, National Coalition for Civil Right to Counsel. http://civilrighttocounsel.org/major_developments/203</t>
  </si>
  <si>
    <t>Md. Rule 19-306.1. https://govt.westlaw.com/mdc/Document/N3F04A9103C0211E6A91396A739D63AEE?contextData=(sc.Default)&amp;transitionType=Default
http://www.cpbo.org/wp-content/uploads/2020/06/Pro-Bono-Rules-Chart-6.12.20.pdf</t>
  </si>
  <si>
    <t>Md. Rule 18-103.7(b) &amp; Comment 5. https://govt.westlaw.com/mdc/Document/NBFDFF1903C0011E6BDB8F71DBFB0E872?viewType=FullText&amp;originationContext=documenttoc&amp;transitionType=CategoryPageItem&amp;contextData=(sc.Default)</t>
  </si>
  <si>
    <t>Md. Rule 19-306.5.  https://govt.westlaw.com/mdc/Document/N323A6DF03C0211E6ACAF9E5216076AB4?viewType=FullText&amp;originationContext=documenttoc&amp;transitionType=CategoryPageItem&amp;contextData=(sc.Default)
http://www.cpbo.org/wp-content/uploads/2020/06/Pro-Bono-Rules-Chart-6.12.20.pdf</t>
  </si>
  <si>
    <t>Md. Rule 19-503. https://govt.westlaw.com/mdc/Document/N408BE5503C0211E69147B51246646F09?viewType=FullText&amp;originationContext=documenttoc&amp;transitionType=CategoryPageItem&amp;contextData=(sc.Default)
http://www.cpbo.org/wp-content/uploads/2020/06/Pro-Bono-Rules-Chart-6.12.20.pdf</t>
  </si>
  <si>
    <t>Md. Rule 19-504 (Permits the admission of out-of-state attorneys to do pro bono in the state. Not limited to disaster relief). https://govt.westlaw.com/mdc/Document/N3716A1903C0211E6A91396A739D63AEE?viewType=FullText&amp;originationContext=documenttoc&amp;transitionType=CategoryPageItem&amp;contextData=(sc.Default)
http://www.cpbo.org/wp-content/uploads/2020/06/Pro-Bono-Rules-Chart-6.12.20.pdf</t>
  </si>
  <si>
    <t>Md. Rule 19-605(a)(2)(C) and (b)(2). https://govt.westlaw.com/mdc/Document/N362C1A803C0211E69A7981745F9F9D8A?viewType=FullText&amp;originationContext=documenttoc&amp;transitionType=CategoryPageItem&amp;contextData=(sc.Default)
http://www.cpbo.org/wp-content/uploads/2020/06/Pro-Bono-Rules-Chart-6.12.20.pdf</t>
  </si>
  <si>
    <r>
      <t xml:space="preserve">The Judiciary funds a Tenant Volunteer Lawyer of the Day program in Baltimore City. The Judiciary also funds day-of-court Consumer Protection Programs in Baltimore City and Prince George’s Co. At least one other organization (Community Legal Services of Prince George’s Co.) provides a rent court day-of-court program in Prince George’s Co. The Judiciary funds court-based domestic violence legal services programs that provide day-of-court assistance, and in many cases representation in those cases in most jurisdictions.  </t>
    </r>
    <r>
      <rPr>
        <i/>
        <sz val="10"/>
        <rFont val="Verdana"/>
        <family val="2"/>
      </rPr>
      <t>See</t>
    </r>
    <r>
      <rPr>
        <sz val="10"/>
        <rFont val="Verdana"/>
        <family val="2"/>
      </rPr>
      <t xml:space="preserve"> https://probonomd.org/about-us/pbrcs-projects/courtroom-advocacy/#volunteer</t>
    </r>
  </si>
  <si>
    <t>Md. Rule 19-301.2(c). https://govt.westlaw.com/mdc/Document/N383901803C0211E6ACAF9E5216076AB4?viewType=FullText&amp;originationContext=documenttoc&amp;transitionType=CategoryPageItem&amp;contextData=(sc.Default)
Md. Rule 2-131(b). https://govt.westlaw.com/mdc/Document/N6197C310744611EAB5A993E82E59B805?viewType=FullText&amp;originationContext=documenttoc&amp;transitionType=CategoryPageItem&amp;contextData=(sc.Default) 
Md. Rule 3-131(b). https://govt.westlaw.com/mdc/Document/NB5251320744611EA90A9B490EA5B38D8?viewType=FullText&amp;originationContext=documenttoc&amp;transitionType=CategoryPageItem&amp;contextData=(sc.Default)</t>
  </si>
  <si>
    <t>Md. Rule 2-132(a) (No form is required, and withdrawal is by notice without court approval). https://govt.westlaw.com/mdc/Document/N4D84C9F09CEA11DB9BCF9DAC28345A2A?viewType=FullText&amp;originationContext=documenttoc&amp;transitionType=CategoryPageItem&amp;contextData=(sc.Default) 
Md. Rule 3-132(a) (No form is required, and withdrawal is by notice without court approval). https://govt.westlaw.com/mdc/Document/N9A4A1BF09CEA11DB9BCF9DAC28345A2A?viewType=FullText&amp;originationContext=documenttoc&amp;transitionType=CategoryPageItem&amp;contextData=(sc.Default)</t>
  </si>
  <si>
    <t>Data Dashboard: https://datadashboard.mdcourts.gov/#/
Report: https://www.mdcourts.gov/publications/annualreports</t>
  </si>
  <si>
    <r>
      <t xml:space="preserve">Data is collected and published for domestic cases (such as divorce and child custody), landlord and tenant, consumer debt collection, and domestic violence matters. </t>
    </r>
    <r>
      <rPr>
        <i/>
        <sz val="10"/>
        <rFont val="Verdana"/>
        <family val="2"/>
      </rPr>
      <t>See</t>
    </r>
    <r>
      <rPr>
        <sz val="10"/>
        <rFont val="Verdana"/>
        <family val="2"/>
      </rPr>
      <t xml:space="preserve"> https://mdcourts.gov/sites/default/files/import/accesstojustice/pdfs/fy19srlrepo</t>
    </r>
  </si>
  <si>
    <r>
      <t>E-filers have online access through MDEC. SRLs can register and use MDEC for free. S</t>
    </r>
    <r>
      <rPr>
        <i/>
        <sz val="10"/>
        <rFont val="Verdana"/>
        <family val="2"/>
      </rPr>
      <t>ee</t>
    </r>
    <r>
      <rPr>
        <sz val="10"/>
        <rFont val="Verdana"/>
        <family val="2"/>
      </rPr>
      <t xml:space="preserve"> http://casesearch.courts.state.md.us/casesearch/</t>
    </r>
  </si>
  <si>
    <t xml:space="preserve">http://civilrighttocounsel.org/major_developments/200https://legislature.maine.gov/statutes/22/title22sec4005.html; </t>
  </si>
  <si>
    <t>http://civilrighttocounsel.org/major_developments/404; https://www.mainelegislature.org/legis/statutes/34-B/title34-Bsec3864.html</t>
  </si>
  <si>
    <t xml:space="preserve"> In this case, the link is http://civilrighttocounsel.org/major_developments/405; https://legislature.maine.gov/statutes/22/title22sec4005.html</t>
  </si>
  <si>
    <t>https://legislature.maine.gov/statutes/22/title22sec4005.html; http://civilrighttocounsel.org/major_developments/402</t>
  </si>
  <si>
    <t>https://www.courts.maine.gov/rules_adminorders/rules/text/mc_jud_conduct_plus_2017-9-5.pdf</t>
  </si>
  <si>
    <t xml:space="preserve"> Link is http://www.cpbo.org/wp-content/uploads/2020/06/Pro-Bono-Rules-Chart-6.12.20.pdf; ps://www.courts.maine.gov/rules_adminorders/rules/text/mr_prof_conduct_plus_2019-05-13.pdf</t>
  </si>
  <si>
    <t>http://www.cpbo.org/wp-content/uploads/2020/06/Pro-Bono-Rules-Chart-6.12.20.pdf; https://mebaroverseers.org/regulation/bar_rules.html?id=635044</t>
  </si>
  <si>
    <t>https://www.courts.maine.gov/news_reference/stats/index.html</t>
  </si>
  <si>
    <t>https://www.courts.maine.gov/fees_forms/forms/pdf_forms/misc/request-records-search.pdf</t>
  </si>
  <si>
    <t xml:space="preserve">Mich. Comp. Laws. 712A.17c(4). http://www.legislature.mi.gov/(S(3blyayexfbczinkwzhilitwc))/mileg.aspx?page=GetObject&amp;objectname=mcl-712A-17c
Michigan Court Rule 3.915(B). https://courts.michigan.gov/Courts/MichiganSupremeCourt/rules/Documents/HTML/CRs/Ch%203/Court%20Rules%20Book%20Ch%203-Responsive%20HTML5/index.html#t=Court_Rules_Book_Ch_3%2FCourt_Rules_Chapter_3%2FCourt_Rules_Chapter_3.htm%23TOC_Rule_3_915_Assistance_ofbc-104&amp;rhtocid=_9_9
See also, National Coalition for Civil Right to Counsel. http://civilrighttocounsel.org/major_developments/432
</t>
  </si>
  <si>
    <t xml:space="preserve">Mich. Comp. Laws § 330.1454. http://www.legislature.mi.gov/(S(3f2uhi1sv0o04xih3o5dengg))/mileg.aspx?page=print&amp;objectname=mcl-330-1454
Michigan Court Rule 5.743(B). https://courts.michigan.gov/Courts/MichiganSupremeCourt/rules/Documents/HTML/CRs/Ch%205/Court%20Rules%20Book%20Ch%205-Responsive%20HTML5/index.html#t=Court_Rules_Book_Ch_5%2FCourt_Rules_Chapter_5%2FCourt_Rules_Chapter_5.htm
See also, National Coalition for Civil Right to Counsel. http://civilrighttocounsel.org/major_developments/428
</t>
  </si>
  <si>
    <t>Mich. Comp. Laws § 330.1615. http://www.legislature.mi.gov/(S(x5ydzb1ityxkrymuf5sxtcf4))/mileg.aspx?page=GetMCLDocument&amp;objectname=mcl-330-1615#:~:text=330.1615%20Right%20to%20legal%20counsel,Sec.&amp;text=(4)%20If%20the%20respondent%20is,based%20upon%20time%20and%20expenses
Mich. Comp. Laws § 700.5305. http://www.legislature.mi.gov/(S(jw2dtdvwop5nbylq0cfd2veb))/mileg.aspx?page=print&amp;objectname=mcl-700-5305
Mich. Comp. Laws § 700.5310(4). http://www.legislature.mi.gov/(S(5guk3hmkioyks0xaxdaurxt1))/mileg.aspx?page=getobject&amp;objectName=mcl-700-5310
MCR 5.408. https://courts.michigan.gov/Courts/MichiganSupremeCourt/rules/Documents/HTML/CRs/Ch%205/Court%20Rules%20Book%20Ch%205-Responsive%20HTML5/index.html#t=Court_Rules_Book_Ch_5%2FCourt_Rules_Chapter_5%2FCourt_Rules_Chapter_5.htm
See also, National Coalition for Civil Right to Counsel. http://civilrighttocounsel.org/major_developments/429</t>
  </si>
  <si>
    <t>MRPC 6.6. https://courts.michigan.gov/courts/michigansupremecourt/rules/documents/michigan%20rules%20of%20professional%20conduct.pdf</t>
  </si>
  <si>
    <t xml:space="preserve">MCR 2.117. https://courts.michigan.gov/Courts/MichiganSupremeCourt/rules/Documents/HTML/CRs/Ch%202/Court%20Rules%20Book%20Ch%202-Responsive%20HTML5/index.html#t=Court_Rules_Book_Ch_2%2FCourt_Rules_Chapter_2%2FCourt_Rules_Chapter_2.htm%23TOC_Rule_2_117_Appearancesbc-21&amp;rhtocid=_1_15  </t>
  </si>
  <si>
    <t xml:space="preserve">MCR 2.117(C), https://courts.michigan.gov/Courts/MichiganSupremeCourt/rules/Documents/HTML/CRs/Ch%202/Court%20Rules%20Book%20Ch%202-Responsive%20HTML5/index.html#t=Court_Rules_Book_Ch_2%2FCourt_Rules_Chapter_2%2FCourt_Rules_Chapter_2.htm%23TOC_Rule_2_117_Appearancesbc-21&amp;rhtocid=_1_15, requires filing a notice of withdrawal. The notice is effective immediately upon filing, if signed by the client. If not signed by the client, the notice becomes effective 14 days after filing and service. </t>
  </si>
  <si>
    <t>MCR 8.103 (5), https://courts.michigan.gov/Courts/MichiganSupremeCourt/rules/Documents/HTML/CRs/Ch%208/Court%20Rules%20Book%20Ch%208-Responsive%20HTML5/index.html#t=Court_Rules_Book_Ch_8%2FCourt_Rules_Chapter_8%2FCourt_Rules_Chapter_8.htm%23TOC_Rule_8_103_State_Courtbc-2&amp;rhtocid=_0_1, requires the State Court Administrator to “collect and compile statistical and other data, make reports of the business transacted by the courts, and transmit the reports to the Supreme Court so that the statistics and other data may be used in taking proper action in the administration of justice;”  
Data is published here:  
https://courts.michigan.gov/education/stats/Caseload/Pages/default.aspx</t>
  </si>
  <si>
    <t>http://civilrighttocounsel.org/major_developments/467</t>
  </si>
  <si>
    <t>http://civilrighttocounsel.org/major_developments/473</t>
  </si>
  <si>
    <t>http://civilrighttocounsel.org/major_developments/472</t>
  </si>
  <si>
    <t>http://civilrighttocounsel.org/major_developments/469</t>
  </si>
  <si>
    <t>Mo. Rule of Prof. Conduct 4-6.5
See, https://www.courts.mo.gov/courts/ClerkHandbooksP2RulesOnly.nsf/C0C6FFA99DF4993F86256BA50057DCB8/9D66560A6A70C1938625730D004968B2?OpenDocument; and ABA survey at https://www.courts.mo.gov/courts/ClerkHandbooksP2RulesOnly.nsf/C0C6FFA99DF4993F86256BA50057DCB8/9D66560A6A70C1938625730D004968B2?OpenDocument</t>
  </si>
  <si>
    <t>ABA survey at https://www.courts.mo.gov/courts/ClerkHandbooksP2RulesOnly.nsf/C0C6FFA99DF4993F86256BA50057DCB8/9D66560A6A70C1938625730D004968B2?OpenDocument</t>
  </si>
  <si>
    <t>MO Rules of Professional Conduct, Rule 4-1.2(c)-(d).
See, https://www.courts.mo.gov/hosted/probono/LimitedRepresentation.htm</t>
  </si>
  <si>
    <t>See, https://www.courts.mo.gov/page.jsp?id=296</t>
  </si>
  <si>
    <t>Miss. Code Ann. § 41-21-67(3); 41-21-83; 41-21-102(8). 
See also, National Coalition for Civil Right to Counsel,   http://civilrighttocounsel.org/major_developments/462.</t>
  </si>
  <si>
    <t>MISSISSIPPI RULE OF PROFESSIONAL CONDUCT 6.1 (encouraging lawyers to perform at least 20 hours of pro bono service annually).  
See also Pro Bono Institute, http://www.cpbo.org/wp-content/uploads/2020/06/Pro-Bono-Rules-Chart-6.12.20.pdf.</t>
  </si>
  <si>
    <t>The Mississippi Access to Justice Commission has a Pro Bono Toolkit for judges with reasons for pro bono service, ways to acknowledge and recognize pro bono attorneys and speaking points for pro bono presentations.
The Toolkit can be found at: http://msatjc.org/web/content/2185?download=1</t>
  </si>
  <si>
    <t>MISSISSIPPI RULE OF PROFESSIONAL CONDUCT 6.5, adopted July 1, 2011.
See also Pro Bono Institute, http://www.cpbo.org/wp-content/uploads/2020/06/Pro-Bono-Rules-Chart-6.12.20.pdf.</t>
  </si>
  <si>
    <t>MISSISSIPPI RULE OF PROFESSIONAL CONDUCT 6.1(e).
See also Pro Bono Institute, http://www.cpbo.org/wp-content/uploads/2020/06/Pro-Bono-Rules-Chart-6.12.20.pdf.</t>
  </si>
  <si>
    <t>MISSISSIPPI RULE OF APPELLATE PROCEDURE 46(f).</t>
  </si>
  <si>
    <t>MISSISSIPPI RULE OF APPELLATE PROCEDURE 46(f).
See also Pro Bono Institute, http://www.cpbo.org/wp-content/uploads/2020/06/Pro-Bono-Rules-Chart-6.12.20.pdf.</t>
  </si>
  <si>
    <t>The Mississippi Commission on CLE allows CLE credit for attorneys who volunteer at free legal clinics as long as they attend a one hour CLE session beforehand.  
See Regulation 4.14 of the Rules and Regulations for Mandatory CLE, https://courts.ms.gov/research/rules/msrulesofcourt/continuing_legal_education.pdf.
See also Pro Bono Institute, http://www.cpbo.org/wp-content/uploads/2020/06/Pro-Bono-Rules-Chart-6.12.20.pdf.</t>
  </si>
  <si>
    <t>The courts and the Mississippi Access to Justice Commission routinely sponsor free legal clinics statewide and Lawyer in the Library type events.  
See  https://law.olemiss.edu/assets/lwr-important-dates.pdf</t>
  </si>
  <si>
    <t xml:space="preserve">MISSISSIPPI RULE OF PROFESSIONAL CONDUCT 1.2 </t>
  </si>
  <si>
    <t>This information is in the Mississippi Supreme Court’s Annual Report which can be found here: 
https://courts.ms.gov/research/reports/SCTAnnRep2019.pdf.</t>
  </si>
  <si>
    <t>See https://leg.mt.gov/bills/mca/title_0410/chapter_0030/part_0040/section_0250/0410-0030-0040-0250.html
https://leg.mt.gov/bills/mca/title_0470/chapter_0010/part_0010/section_0040/0470-0010-0010-0040.html
See also, National Coalition for Civil Right to Counsel,
http://civilrighttocounsel.org/major_developments/479 
http://civilrighttocounsel.org/major_developments/495</t>
  </si>
  <si>
    <t>See https://leg.mt.gov/bills/mca/title_0470/chapter_0010/part_0010/section_0040/0470-0010-0010-0040.html
https://leg.mt.gov/bills/mca/title_0530/chapter_0210/part_0010/section_0160/0530-0210-0010-0160.html
https://leg.mt.gov/bills/mca/title_0530/chapter_0200/part_0010/section_0120/0530-0200-0010-0120.html
https://leg.mt.gov/bills/MCA/title_0530/chapter_0210/part_0010/section_0150/0530-0210-0010-0150.html
See also, National Coalition for Civil Right to Counsel,
http://civilrighttocounsel.org/major_developments/481
http://civilrighttocounsel.org/major_developments/496</t>
  </si>
  <si>
    <t>IN RE: the ADOPTION OF A.W.S. and K.R.S., Minor Children, J.N.S., Petitioner and Respondent, v. A.W., Respondent and Appellant. No. DA 14-0101 See attachment 1 (Supreme Court Opinion)
https://leg.mt.gov/bills/mca/title_0420/chapter_0020/part_0040/section_0050/0420-0020-0040-0050.html
See also, National Coalition for Civil Right to Counsel,
http://civilrighttocounsel.org/major_developments/493
http://civilrighttocounsel.org/major_developments/1366
http://civilrighttocounsel.org/major_developments/892</t>
  </si>
  <si>
    <r>
      <t xml:space="preserve">Rule 6.1 of the Montana Rules of Professional Conduct
https://cdn.ymaws.com/www.montanabar.org/resource/resmgr/attorney_rules_and_regulations/rules_of_prof_conduct.pdf 
See also, Pro Bono Institute,
</t>
    </r>
    <r>
      <rPr>
        <sz val="10"/>
        <rFont val="Verdana"/>
        <family val="2"/>
      </rPr>
      <t>http://www.cpbo.org/wp-content/uploads/2020/06/Pro-Bono-Rules-Chart-6.12.20.pdf</t>
    </r>
  </si>
  <si>
    <t>Montana Code of Judicial Conduct Rule 3.7B
https://juddocumentservice.mt.gov/getDocByCTrackId?DocId=11255#:~:text=A%20judge%20shall%20comply%20with,the%20Code%20of%20Judicial%20Conduct.&amp;text=A%20judge%20shall%20act%20at,and%20the%20appearance%20of%20impropriety</t>
  </si>
  <si>
    <t>Montana Rules of Professional Conduct Rule 6.5
https://cdn.ymaws.com/www.montanabar.org/resource/resmgr/attorney_rules_and_regulations/rules_of_prof_conduct.pdf
See also, Pro Bono Institute,
http://www.cpbo.org/wp-content/uploads/2020/06/Pro-Bono-Rules-Chart-6.12.20.pdf</t>
  </si>
  <si>
    <t>https://www.montanabar.org/page/EmeritusMembership
Section 3(g)
https://cdn.ymaws.com/www.montanabar.org/resource/resmgr/attorney_rules_and_regulations/sbm_bylaws.pdf
https://courts.mt.gov/cao/ct_services/probono/resourcearticles/emeritus
See also, Pro Bono Institute,
http://www.cpbo.org/wp-content/uploads/2020/06/Pro-Bono-Rules-Chart-6.12.20.pdf</t>
  </si>
  <si>
    <t>See https://cdn.ymaws.com/www.montanabar.org/resource/resmgr/attorney_rules_and_regulations/rules_of_prof_conduct.pdf
https://www.americanbar.org/groups/delivery_legal_services/resources/pro_se_unbundling_resource_center/pro_se_resources_by_state/#mt
https://leg.mt.gov/bills/mca/title_0250/chapter_0200/part_0020/section_0041/0250-0200-0020-0041.html
https://leg.mt.gov/bills/mca/title_0250/chapter_0200/part_0020/section_0042/0250-0200-0020-0042.html
https://leg.mt.gov/bills/mca/title_0250/chapter_0200/part_0030/section_0110/0250-0200-0030-0110.html</t>
  </si>
  <si>
    <t xml:space="preserve">There are no standardized forms, but best practices materials and forms offer a form for withdrawal and consent by the represented party.
https://www.americanbar.org/groups/delivery_legal_services/resources/pro_se_unbundling_resource_center/pro_se_resources_by_state/#mt
Montana Rule of Civil Procedure Rule 4.2(b) allows an attorney to withdraw, without the necessity of leave of court, by filing a notice of completion of limited appearance.
https://leg.mt.gov/bills/mca/title_0250/chapter_0200/part_0020/section_0042/0250-0200-0020-0042.html </t>
  </si>
  <si>
    <t>Supreme Court: https://courts.mt.gov/clerk/stats
District Court: https://courts.mt.gov/courts/statistics/dcstat#70795209-district-court-statistics
https://courts.mt.gov/courts/statistics/lcstats</t>
  </si>
  <si>
    <t>See https://courts.mt.gov/clerk/stats
https://courts.mt.gov/Portals/189/clerk/stats/18/srl18.pdf
https://courts.mt.gov/Portals/189/clerk/stats/17/srl17.pdf</t>
  </si>
  <si>
    <t>Collected by the Montana Statewide Public Defenders Office
http://publicdefender.mt.gov/Portals/61/GovernorsReport/2018/ClientsRepresentedFY18.pdf?ver=2018-12-03-130357-970</t>
  </si>
  <si>
    <t>N.C. Gen. Stat. §§ 7A-451(a)(12), 7B-602; see also National Coalition for a Civil Right to Counsel: http://civilrighttocounsel.org/major_developments/599</t>
  </si>
  <si>
    <t>N.C. Gen. Stat. N.C. Gen. Stat. § 7A-451(a)(6); see also National Coalition for a Civil Right to Counsel: http://civilrighttocounsel.org/major_developments/595</t>
  </si>
  <si>
    <t>N.C. Gen. Stat. § 35A-1101(7), (8),  N.C. Gen. Stat. § 7A-451(a)(13), N.C. Gen. Stat. § 35A-1107(a); see also National Coalition for a Civil Right to Counsel: http://civilrighttocounsel.org/major_developments/596"</t>
  </si>
  <si>
    <t>https://www.ncbar.gov/for-lawyers/ethics/rules-of-professional-conduct/rule-61-voluntary-pro-bono-publico-service/#:~:text=The%20North%20Carolina%20State%20Bar,of%20pro%20bono%20services%20annually
http://www.cpbo.org/wp-content/uploads/2020/06/Pro-Bono-Rules-Chart-6.12.20.pdf</t>
  </si>
  <si>
    <t>NC Rules of Professional Responsibility 6.5; see also http://www.cpbo.org/wp-content/uploads/2020/06/Pro-Bono-Rules-Chart-6.12.20.pdf</t>
  </si>
  <si>
    <t>https://ncprobono.org/pro-bono-status/; http://www.cpbo.org/wp-content/uploads/2020/06/Pro-Bono-Rules-Chart-6.12.20.pdf</t>
  </si>
  <si>
    <t>https://www.nccourts.gov/about/data-and-statistics</t>
  </si>
  <si>
    <t>See, http://civilrighttocounsel.org/major_developments/606</t>
  </si>
  <si>
    <t>See, https://www.legis.nd.gov/cencode/t25c03-1.pdf#nameddest=25-03p1-13
See also, http://civilrighttocounsel.org/major_developments/611</t>
  </si>
  <si>
    <r>
      <rPr>
        <i/>
        <sz val="10"/>
        <rFont val="Verdana"/>
        <family val="2"/>
      </rPr>
      <t>In re K.A.S.</t>
    </r>
    <r>
      <rPr>
        <sz val="10"/>
        <rFont val="Verdana"/>
        <family val="2"/>
      </rPr>
      <t>, 499 N.W.2d 558, 560 (N.D. 1993)
See, https://scholar.smu.edu/cgi/viewcontent.cgi?article=1283&amp;context=smulr 
See also, http://civilrighttocounsel.org/major_developments/615</t>
    </r>
  </si>
  <si>
    <t>See, https://www.ndcourts.gov/legal-resources/rules/ndcodejudconduct/canon-3</t>
  </si>
  <si>
    <t xml:space="preserve">See, https://www.ndcourts.gov/legal-resources/rules/ndrprofconduct/6-5
See also, http://www.cpbo.org/wp-content/uploads/2020/06/Pro-Bono-Rules-Chart-6.12.20.pdf
</t>
  </si>
  <si>
    <t>See, https://www.ndcourts.gov/legal-resources/rules/admissiontopracticer/3-2
See also, http://www.cpbo.org/wp-content/uploads/2020/06/Pro-Bono-Rules-Chart-6.12.20.pdf</t>
  </si>
  <si>
    <t>See, http://www.cpbo.org/wp-content/uploads/2020/06/Pro-Bono-Rules-Chart-6.12.20.pdf</t>
  </si>
  <si>
    <t>See, https://www.sband.org/page/cle_policies
See also, http://www.cpbo.org/wp-content/uploads/2020/06/Pro-Bono-Rules-Chart-6.12.20.pdf</t>
  </si>
  <si>
    <t>See, https://www.ndcourts.gov/legal-resources/rules/ndrprofconduct/1-2</t>
  </si>
  <si>
    <t>See, https://www.ndcourts.gov/state-court-administration/annual-report</t>
  </si>
  <si>
    <t>See, https://www.ndcourts.gov/legal-resources/rules/ndsupctadminr/41</t>
  </si>
  <si>
    <t>N.H. Rev. Stat. Ann. 169-C:10(II)(a) provides that “[i]n any case of neglect or abuse brought pursuant to this chapter, the court shall appoint an attorney to represent an indigent parent alleged to have neglected or abused his or her child.” The National Coalition for a Civil Right to Counsel also reports this right: http://civilrighttocounsel.org/major_developments/138</t>
  </si>
  <si>
    <t xml:space="preserve">N.H. Rev. Stat. Ann. § 135-C:22 provides that the right of a client or a person sought to be admitted to a program or facility to legal counsel prior to and during any judicial hearing conducted under this chapter shall be absolute and unconditional. N.H. Rev. Stat. Ann. § 135-C:23 states that if the client or person sought to be admitted is unable to pay for counsel, the court shall appoint either a member of New Hampshire Legal Assistance, or its successor organization, or another attorney who shall be compensated at a rate as determined by the supreme court. The National Coalition for a Civil Right to Counsel also reports this right: http://civilrighttocounsel.org/major_developments/527.
</t>
  </si>
  <si>
    <t>N.H. Stat. § 464-A:6(I) provides that "The right to legal counsel for any person for whom a temporary guardian or guardianship of the person and estate, or person, or estate, is sought shall be absolute and unconditional. If the proposed ward does not have his or her own counsel, the court shall appoint counsel for the proposed ward." The National Coalition for a Civil Right to Counsel also reports this right: http://civilrighttocounsel.org/major_developments/529</t>
  </si>
  <si>
    <t>Any parent surrendering parental rights shall be represented by legal counsel who is not representing an intended adoptive parent or the agency, unless such representation is waived with approval of the court for good cause shown. This paragraph is not intended, however, to create a right to counsel to be provided by the state where the surrendering parent is indigent. Instead, this paragraph is intended to make clear that the petitioning party to the adoption shall provide the surrendering parent with legal counsel consistent with RSA 170-B:13, I unless waived by the court for good cause shown. N.H. Stat. § 170-B:9. In any adoption of an unrelated minor child under this chapter, an intended adoptive parent or anyone acting in concert with, at the direction of, or on behalf of an intended adoptive parent shall pay the reasonable legal fees of the birth parent. N.H. Stat. § 170-B:13(I). The National Coalition for a Civil Right to Counsel also reports this right: http://civilrighttocounsel.org/major_developments/526.</t>
  </si>
  <si>
    <t>Rules of the Supreme Court of New Hampshire Administrative Rule 3.7(B): A judge may encourage lawyers to provide pro bono publico legal services</t>
  </si>
  <si>
    <t xml:space="preserve"> NH Rules of Professional Conduct 6.5 adopts ABA model rule 6.5. 
The Pro Bono Institute also reports on this: http://www.cpbo.org/wp-content/uploads/2020/06/Pro-Bono-Rules-Chart-6.12.20.pdf. </t>
  </si>
  <si>
    <t>Rules of the Supreme Court of the State of New Hampshire Administrative Rule 60: Following the determination of a major disaster in another United States jurisdiction, a lawyer who is authorized to practice law and who principally practices in that affected jurisdiction, and who is not disbarred, suspended from practice or otherwise restricted from practice in any jurisdiction, may provide legal services in this jurisdiction on a temporary basis.
The Pro Bono Institute also reports on this: http://www.cpbo.org/wp-content/uploads/2020/06/Pro-Bono-Rules-Chart-6.12.20.pdf.</t>
  </si>
  <si>
    <t xml:space="preserve">Article II Section 8 of the Bylaws of the New Hampshire Bar Association
Limited Active Membership Status for unpaid volunteer pro bono service through the NHBA Pro Bono Referral System, the Legal Advice and Referral Center (LARC), NH Legal Assistance (NHLA), and Disabilities Rights Center-NH (DRC). Members who are otherwise not engaged in the practice of law in any jurisdiction, or who occupy a position the duties of which do not require the giving of legal advice or services in New Hampshire or any other jurisdiction, are eligible to request Limited Active Membership Status for pro bono legal services for the sole purpose of providing unpaid volunteer civil pro bono legal services to the indigent. As annually certified, by April 20th, by the Director of the named entity. The annual membership fee for the Limited Active Membership Status for pro bono Service shall not exceed 10% of the Active membership fee.
The Pro Bono Institutes also reports on this: http://www.cpbo.org/wp-content/uploads/2020/06/Pro-Bono-Rules-Chart-6.12.20.pdf. </t>
  </si>
  <si>
    <t>Professional Conduct Rule 1.2 Consent to Limited Representation: To help you in litigation, you and a lawyer may agree that the lawyer will represent you in the entire case, or only in certain parts of the case.  "Limited representation" occurs if you retain a lawyer only for certain parts of the case.</t>
  </si>
  <si>
    <t>Rule 17(f): An attorney or non-attorney representative may withdraw from an action by serving a Notice of Withdrawal on the client and all other parties and by filing the notice, provided that: (1) there are no motions pending before the court; (2) a Trial Management Conference has not been held; and (3) no trial date has been set.  Unless these conditions are met, an attorney or non-attorney representative may withdraw from an action only by leave of court. See https://www.courts.state.nh.us/forms/nhjb-2294-dfps.pdf.</t>
  </si>
  <si>
    <t>http://www.nhd.uscourts.gov/sites/default/files/pdf/Civil%20Case%20Types%202014%20to%20Present.pdf</t>
  </si>
  <si>
    <t>http://civilrighttocounsel.org/major_developments/370</t>
  </si>
  <si>
    <t>http://civilrighttocounsel.org/major_developments/377</t>
  </si>
  <si>
    <t>http://civilrighttocounsel.org/major_developments/376</t>
  </si>
  <si>
    <t>https://govt.westlaw.com/kyrules/Document/NB2D8F3E0D36011E2B778A49DB0DF1A18?viewType=FullText&amp;originationContext=documenttoc&amp;transitionType=CategoryPageItem&amp;contextData=(sc.Default)&amp;bhcp=1</t>
  </si>
  <si>
    <t>https://govt.westlaw.com/kyrules/Document/ND42824B0A91C11DA8F5EE32367A250AE?viewType=FullText&amp;originationContext=documenttoc&amp;transitionType=CategoryPageItem&amp;contextData=(sc.Default)</t>
  </si>
  <si>
    <t>https://govt.westlaw.com/kyrules/Document/NE4E65650A91C11DA8F5EE32367A250AE?viewType=FullText&amp;originationContext=documenttoc&amp;transitionType=CategoryPageItem&amp;contextData=(sc.Default)</t>
  </si>
  <si>
    <t>https://kycourts.gov/aoc/statisticalreports/Pages/default.aspx</t>
  </si>
  <si>
    <t xml:space="preserve">“In Flores v. Flores, 598 P.2d 893, 895 (Alaska 1979), the Alaska Supreme Court held that the state constitution's due process clause requires counsel for indigent parents ‘whenever an indigent parent, unable to present his or her case properly, faces a substantial possibility of the loss of custody or of prolonged separation from a child.’”
See National Coalition for a Civil Right to Counsel webpage, http://civilrighttocounsel.org/major_developments/84  
http://civilrighttocounsel.org/major_developments/77 
See id at http://civilrighttocounsel.org/major_developments?jurisdiction=Alaska (indicating that there is a categorical right to counsel for accused parents in abuse/neglect cases).
See also Alaska Public Defender Agency, Civil Division webpage: “Attorneys assist parents and custodians involved in the child welfare system to maintain custody of their children or reunite with their children. Attorneys are appointed by the court to advise clients who are responding to allegations of child abuse and neglect made by the Office of Childrens Services. Attorneys provide legal advice and representation in Child-in-Need-of-Aid (CINA) cases and assist parents or custodians in obtaining needed services for their families.”
</t>
  </si>
  <si>
    <t xml:space="preserve">“In Wetherhorn v. Alaska Psychiatric Inst., 156 P.3d 371, 383 (Alaska 2007), the Alaska Supreme Court held there is a right to counsel for involuntary commitment.  The court relied on the due process clause of the Alaska Constitution, and the threat to physical liberty and privacy.”
See National Coalition for a Civil Right to Counsel webpage, http://civilrighttocounsel.org/major_developments/90
See id at http://civilrighttocounsel.org/major_developments?jurisdiction=Alaska (indicating that there is a categorical right to counsel in involuntary medical treatment cases).
See also See also Alaska Public Defender Agency, Civil Division webpage: “Attorneys represent clients when the state seeks to require hospitalization in a psychiatric facility or seeks a court order to compel the administration of psychotropic medication. Attorneys also represent mental health consumers with criminal cases being addressed in a therapeutic court.”
</t>
  </si>
  <si>
    <t xml:space="preserve">For conservatorships based on anything other than minority, the person has a right to appointed counsel (for minority-based conservatorships, the court may appoint counsel).  Alaska Stat. § 13.26.430(a).
See National Coalition for a Civil Right to Counsel webpage, http://civilrighttocounsel.org/major_developments/78
See id at http://civilrighttocounsel.org/major_developments?jurisdiction=Alaska (indicating that there is a qualified right to counsel in guardianship/conservatorship of adults cases).
</t>
  </si>
  <si>
    <t xml:space="preserve">Alaska Court Rules, Adoption Rule 8(b)(2) - The court shall appoint the Office of Public Advocacy to represent an indigent parent against whom an involuntary termination of parental rights is sought pursuant to AS 25.23.180(c)(3).
Birth parents have a right to counsel in adoption cases whenever someone seeks to bypass their consent to adoption, see Matter of K.L.J., 813 P.2d 276, 278 (Alaska 1991).  The appointment of counsel for children in such cases is discretionary.
See National Coalition for a Civil Right to Counsel webpage, http://civilrighttocounsel.org/major_developments?jurisdiction=Alaska (indicating that there is a categorical right to counsel for birth parents in cases concerning the termination of parental rights, instituted by the State or private parties, but children only have a discretionary right to counsel in cases brought by private parties and no right to counsel for children brought by the State).
</t>
  </si>
  <si>
    <r>
      <t xml:space="preserve">Alaska Rule of Professional Conduct 6.1.  
</t>
    </r>
    <r>
      <rPr>
        <i/>
        <sz val="10"/>
        <rFont val="Verdana"/>
        <family val="2"/>
      </rPr>
      <t>See also</t>
    </r>
    <r>
      <rPr>
        <sz val="10"/>
        <rFont val="Verdana"/>
        <family val="2"/>
      </rPr>
      <t xml:space="preserve"> PBI report.  http://www.cpbo.org/wp-content/uploads/2020/06/Pro-Bono-Rules-Chart-6.12.20.pdf</t>
    </r>
  </si>
  <si>
    <r>
      <t xml:space="preserve">Alaska Rule of Professional Conduct 6.5
</t>
    </r>
    <r>
      <rPr>
        <i/>
        <sz val="10"/>
        <rFont val="Verdana"/>
        <family val="2"/>
      </rPr>
      <t xml:space="preserve">See also </t>
    </r>
    <r>
      <rPr>
        <sz val="10"/>
        <rFont val="Verdana"/>
        <family val="2"/>
      </rPr>
      <t xml:space="preserve">PBI Report, http://www.cpbo.org/wp-content/uploads/2020/06/Pro-Bono-Rules-Chart-6.12.20.pdf </t>
    </r>
  </si>
  <si>
    <t>Out of state attorneys who are not admitted to the Alaska bar are granted a waiver to practice in Alaska if they meet certain basic eligibility requirements, and are "employed by or associated with Alaska Legal Services Corporation on a full-time basis" which may include disaster relief work. Rule 43, Alaska Bar Rules. Waivers to Practice Law for Alaska Legal Services Corporation, https://public.courts.alaska.gov/web/rules/docs/bar.pdf.</t>
  </si>
  <si>
    <r>
      <t xml:space="preserve">Alaska Bar Rule 43.2 waives bar dues for Emeritus Attorneys (inactive or retired attorneys) who provide free civil legal services.
</t>
    </r>
    <r>
      <rPr>
        <i/>
        <sz val="10"/>
        <rFont val="Verdana"/>
        <family val="2"/>
      </rPr>
      <t>See also PBI report.  http://www.cpbo.org/wp-content/uploads/2020/06/Pro-Bono-Rules-Chart-6.12.20.pdf</t>
    </r>
  </si>
  <si>
    <t xml:space="preserve">The Self-Help Services section of the Alaska Court System website describes Unbundled Legal Services but does not mention any such court or ATJ-sponsored programs.
As advertised on the Alaska Bar website, Alaska Legal Services Corporation offers several unbundled pro bono opportunities, including advice and counsel clinics. But ALSC is a private, non-profit law firm.
The Alaska Court System Access to Justice Committee stated in their 2017 report on use of Justice for All funds that at least in some cases (e.g. family mediations), the courts offer “unbundled attorneys and court mediators to facilitate the resolution of cases by agreement.”   
</t>
  </si>
  <si>
    <t xml:space="preserve">Alaska Rule of Professional Conduct 1.2 allows a lawyer to limit the scope of representation “if the limitation is reasonable under the circumstances and the client consents after consultation.”
Alaska Rule of Professional Conduct 6.5 simplifies the conflicts check requirements for lawyers providing unbundled legal services.
Alaska Rules of Civil Procedure 81(d) and 81(e)(D) provide for limited appearances and withdrawals from limited appearances without court approval in non-criminal cases.
</t>
  </si>
  <si>
    <t>See Statistics section in Alaska Court System Annual Report</t>
  </si>
  <si>
    <t xml:space="preserve">Alaska’s Access to Justice Committee received a Justice for All (JFA) grant in 2016 from the Public Welfare Foundation.  See Alaska Court System, Justice for All webpage.  The ATJ Committee’s report on Alaska’s Justice Ecosystem discusses how it planned to use the grant.  
It appears the ATJ Committee was previously referred to as the Alaska Fairness and Access Commission, which is listed on the ABA’s ATJ Commissions webpage as meeting the ABA’s definition.
However, information about the ATJ Committee’s budget is not available through online research, and the Alaska Court System FY 2020-2021 Proposed Budget is insufficiently detailed.
</t>
  </si>
  <si>
    <t>There are full-time Justice For All staff. See Alaska Courts Website, https://public.courts.alaska.gov/web/jfa/docs/plan.pdf</t>
  </si>
  <si>
    <t>Jeannie Sato is the Alaska Court System Director of Self-Help and Language Access Services.  See Justice for All webpage on the Alaska Court System website.</t>
  </si>
  <si>
    <t>See the Alaska Court System Access to Justice Committee’s Project Action Plan, which cites the CCJCSCA’s goal of providing meaningful access at page 5.  https://public.courts.alaska.gov/web/jfa/docs/plan.pdf</t>
  </si>
  <si>
    <t xml:space="preserve">Alaska’s Access to Justice Action Plan includes an action item to develop and conduct a community outreach plan, involving key stakeholders in hub communities. This outreach is intended to educate non-legal providers about legal information and services.  See Alaska Court System Access to Justice Committee’s Project Action Plan at page 22.  https://public.courts.alaska.gov/web/jfa/docs/plan.pdf.  </t>
  </si>
  <si>
    <t xml:space="preserve">Appendix A of the Justice for All Strategic Guidance Planning Materials, page 3, indicates:
“Two senior staff employees are charged with organizing an annual judicial conference and an annual clerks of court conference, both of which require mandatory attendance. Both conferences routinely included sessions pertaining to self-represented litigants, procedural fairness, implicit bias, language access and innovative access to justice programs. Also, newer judges appointed to the bench within the last three years attend annual training that includes issues pertaining to self-represented litigants and language access. In addition, judicial officers can attend the judicial college course on dealing with self-represented litigants upon demand. . . . A bench guide to SRLs is available to all judges and updated periodically to reflect changes.”  (The bench guide is not available online, though it may discuss Turner and Judicial Conduct Rule 2.2.)
https://public.courts.alaska.gov/web/jfa/docs/app-a.pdf
Further, Appendix A of the Justice for All Strategic Guidance Planning Materials, page 3, provides:
“The case law makes it very clear that judicial officers must explain procedures when it appears that self-represented litigants need such assistance. These cases not only provide guidance but perhaps the best education to judicial officers how to conduct their courtrooms to ensure access to justice for those representing themselves. A bench guide to self-represented litigant case law is available to all judges and updated periodically to reflect changes.“  https://public.courts.alaska.gov/web/jfa/docs/app-a.pdf
While this JFA guidance does not reference Turner v. Rogers or the ABA Model Code of Judicial Conduct, Rule 2.2 specifically, it promotes the same underlying interests.
Judges in Alaska are also required by case law to advise SRLs about certain things, such as the need to include affidavits when opposing summary judgment or the method by which a party may attempt to withdraw admitted statements.  See Breck v. Ulner, 745 P.2d 66, 75 (1987). 
</t>
  </si>
  <si>
    <t xml:space="preserve">Appendix A of the Justice for All Strategic Guidance Planning Materials, page 3, indicates:
“Two senior staff employees are charged with organizing an annual judicial conference and an annual clerks of court conference, both of which require mandatory attendance. Both conferences routinely included sessions pertaining to self-represented litigants, procedural fairness, implicit bias, language access and innovative access to justice programs. Also, newer judges appointed to the bench within the last three years attend annual training that includes issues pertaining to self-represented litigants and language access. In addition, judicial officers can attend the judicial college course on dealing with self-represented litigants upon demand. Clerks of court also have monthly statewide teleconferences where various issues and procedures are discussed related to access to justice, including new initiatives and language access. . . . A bench guide to SRLs is available to all judges and updated periodically to reflect changes.”
https://public.courts.alaska.gov/web/jfa/docs/app-a.pdf
</t>
  </si>
  <si>
    <t>A bench guide to SRLs is available to all judges and updated periodically to reflect changes. https://public.courts.alaska.gov/web/jfa/docs/app-a.pdf (The bench guide itself is not accessible online.)</t>
  </si>
  <si>
    <t xml:space="preserve">The Alaska Courts website lists what court staff can and cannot do for SRLs.  See Alaska Courts Website, http://www.courts.alaska.gov/shc/representing-yourself-info.htm.  However, this guidance does not reference ABA Judicial Conduct Rule 2.2 and Comment 4. 
The JFA Plan also indicates that the annual clerks of court conference includes sessions regarding SRLs, where written guidance may be distributed.
See Appendix A of the Justice for All Strategic Guidance Planning Materials, page 3,
https://public.courts.alaska.gov/web/jfa/docs/app-a.pdf. 
</t>
  </si>
  <si>
    <t xml:space="preserve">Appendix A of the Justice for All Strategic Guidance Planning Materials, page 3, references an annual clerks of court conference.  The conferences “routinely included sessions pertaining to self-represented litigants, procedural fairness, implicit bias, language access and innovative access to justice programs.” 
https://public.courts.alaska.gov/web/jfa/docs/app-a.pdf
It is unclear whether this training has been funded in the past 12 months.
</t>
  </si>
  <si>
    <t xml:space="preserve">A review of the forms available online under topics such as adoption, domestic violence, and debt collection shows that the court forms use appropriate, plain language.
See Alaska Court System website, Forms By Topic.
</t>
  </si>
  <si>
    <t xml:space="preserve">There is no statute specifically requiring courts to accept forms for each of the critical steps listed, but the statutes below show that Alaska courts likely do accept all such forms. 
Alaska R. Civ. P. 90.1:  The petition [for divorce] may be filed on forms approved by the supreme court. Information may be inserted on the form in legible handwriting.  
Alaska Stat. Ann. § 25.24.250: (a) The Department of Law, in cooperation with the administrator of the Alaska Court System, shall prepare forms and instructions for use by persons wishing to obtain a dissolution of their marriage under AS 25.24.200 - 25.24.260 and wishing to utilize the services of the child support services agency. The forms shall conform to the requirements of the Alaska Rules of Civil Procedure, except that information appearing on the forms in legible handwriting shall be acceptable.  (b) Forms prepared under (a) of this section shall be made available to the public at each office of the division of social services of the Department of Health and Social Services, and every superior court, and wherever else considered necessary by the Department of Law.
</t>
  </si>
  <si>
    <t xml:space="preserve">There is no statute specifically requiring courts to accept forms for each of the critical steps listed, but the statutes below show that Alaska courts likely do accept all such forms. 
Alaska R. Civ. P. 90.1:  The petition [for divorce] may be filed on forms approved by the supreme court. Information may be inserted on the form in legible handwriting.  
Alaska Stat. Ann. § 25.24.250: (a) The Department of Law, in cooperation with the administrator of the Alaska Court System, shall prepare forms and instructions for use by persons wishing to obtain a dissolution of their marriage under AS 25.24.200 - 25.24.260 and wishing to utilize the services of the child support services agency. The forms shall conform to the requirements of the Alaska Rules of Civil Procedure, except that information appearing on the forms in legible handwriting shall be acceptable.  (b) Forms prepared under (a) of this section shall be made available to the public at each office of the division of social services of the Department of Health and Social Services, and every superior court, and wherever else considered necessary by the Department of Law.  
</t>
  </si>
  <si>
    <t xml:space="preserve">The Alaska Courts website provides a Motion Packet with forms for Changing Custody, Support, or Visitation.  See http://courts.alaska.gov/forms/index.htm#prose
However, there is no indication these forms must be accepted by the court.  See, e.g, Alaska Rules of Civil Procedure 90.3 (Special Proceedings - Child Support Awards).
</t>
  </si>
  <si>
    <t>The Alaska Court system provides forms for various stages of domestic violence protective orders on its website.  Also, the Court System provides a guide on “How to Represent Yourself In Alaska’s Domestic Violence Protective Order Process,” which instructs petitioners to file the Court Form DV-100.  As with other items in this section, there is no indication the court must accept these forms.</t>
  </si>
  <si>
    <t>The Alaska Court System provides forms for various stages of debt collection proceedings on its website, http://courts.alaska.gov/forms/index.htm. The Court System’s Self-Help Services website also has a page dedicated to helping unrepresented litigants in debt collection cases, and it recommends using the court system’s forms.  See http://www.courts.alaska.gov/shc/debt/index.htm</t>
  </si>
  <si>
    <t xml:space="preserve">The Alaska Court System provides forms for various stages of eviction proceedings on its website, http://courts.alaska.gov/forms/index.htm.
The Self-Help Services page also includes a link to official publications, forms, Alaska statutes, and a legal hotline for cases involving housing issues, including eviction and landlord/tenant matters. http://www.courts.alaska.gov/shc/housing.htm
</t>
  </si>
  <si>
    <t>The Alaska Court System does not appear to publish common forms on mortgage and tax foreclosure.</t>
  </si>
  <si>
    <t>Alaska Rules of Court, Administrative Rule 9(f)(l): No filing, writ, certifying, or copying fee will be charged to any person determined to be indigent under Administrative Rule 10.</t>
  </si>
  <si>
    <t xml:space="preserve">Alaska has a robust Family Law Self-Help Center with a statewide toll-free helpline staffed by trained court employees.  See https://courts.alaska.gov/shc/family/shcabout.htm
The website also advertises, as available in limited locations, a number of family law classes and clinics; guardianship &amp; conservatorship classes; bankruptcy classes; landlord tenant classes; Veterans’ Legal Clinic; free computer classes; batterer’s intervention programs; and drug &amp; alcohol treatment programs.  See http://courts.alaska.gov/shc/classes.htm
The same link also lists links to a number of other resources that include links to health analytics &amp; vital records; housing assistance; domestic shelters and information; landlord/tenant helpline; a list of licensed process servers; parenting classes; public benefits; the family guardian program, and the U.S. Department of State’s Office of Children’s issues.  
The Court also indicates that Alaska Legal Services offers legal clinics on different subjects in some communities.  See  Legal Clinics.  
</t>
  </si>
  <si>
    <t>Alaska’s Family Law Self-Help Center is fully remote and is held up as an example by the Self Represented Litigants Network, see SRLN’s Summary of Alaska’s Self-Representation Initiatives</t>
  </si>
  <si>
    <t>AK R. Admin 35(a) - Electronic recording equipment will be installed in all courts for the purpose of recording all official court hearings. Such electronic recordings will constitute the official court record. It will be the responsibility of each judicial officer to require that the electronic recording equipment in court be operated only by a certified operator, or by an individual under the direct supervision of a certified operator during training, in such manner and under such conditions as to ensure the production of a clear and completely understandable record of all proceedings.</t>
  </si>
  <si>
    <t xml:space="preserve">See Alaska Court System Website, http://www.courts.alaska.gov/home.htm
The website does not frequently use logos, but the language is clear, and there is a search function. It could certainly be improved, but is relatively easy to navigate.
</t>
  </si>
  <si>
    <t>Accessed by mobile phone on June 17, 2020 -- the mobile version appears to have all features that are accessible on the computer version.</t>
  </si>
  <si>
    <t>The website is the first result in a Google search for “Alaska courts.”</t>
  </si>
  <si>
    <t xml:space="preserve">See Alaska Court System, Self-Help Services: Court Fees and Fee Waiver, http://courts.alaska.gov/shc/courtfees.htm.
See Alaska Court System, Self-Help Services: Appeals, Court Fees and Fee Waiver, http://courts.alaska.gov/shc/appeals/fees.htm 
</t>
  </si>
  <si>
    <t>See Family Law Self-Help Center Website, which has a packet of forms and other guides on filing for divorce without children.  http://courts.alaska.gov/shc/family/shcstart.htm</t>
  </si>
  <si>
    <t xml:space="preserve">See Family Law Self-Help Center Website, which has a packet of forms and other guides on filing for divorce with children. http://courts.alaska.gov/shc/family/shcstart.htm </t>
  </si>
  <si>
    <t>See Family Law Self-Help Center Website, which has a packet of forms and other guides on filing for motions to modify child support.  http://courts.alaska.gov/shc/family/shcforms.htm#shc-pac9b</t>
  </si>
  <si>
    <t>See Self-Help Services website section on Domestic Violence, Stalking, or Sexual Assault, which has forms and instructions.</t>
  </si>
  <si>
    <t xml:space="preserve">See Self-Help Services website section on Debt Collection Cases (especially the section on answering a complaint), which has forms and instructions on how to answer a debt collection complaint. </t>
  </si>
  <si>
    <t>The Court System website has a link to an Eviction Booklet that describes the necessary steps in either filing or defending against an eviction action (including seeking temporary relief and asserting affirmative defenses). The forms that are hyperlinked in the booklet are only in fillable PDF format.</t>
  </si>
  <si>
    <t>See Alaska Court System’s Justice for All webpage, Appendix A: JFA Components: “Forms do not use document assembly programs or guided interviews, with the exception of a domestic violence protective order “wizard” that guides users through filling out the form. Adopting automated forms would be beneficial for self-represented litigants, particularly those that use a guided interview format.”  A link to the domestic violence order wizard (https://akcipowizard.truefiling.com/) is available in the Self-Help section of the website.</t>
  </si>
  <si>
    <t xml:space="preserve">Alaska doesn’t have a true electronic filing system, but it does allow litigants to file by email or fax. See Alaska Court System, Court Directory, File New Cases and Motions by Email or Fax. 
https://courts.alaska.gov/courtdir/efiling.htm
</t>
  </si>
  <si>
    <t xml:space="preserve">The Alaska Court System employs an Interpreter Service Coordinator who works within Language Services.  See National Center for State Courts, webpage on language services in Alaska.  The Alaska Court Website (Language Interpreter Services page) also states that “Language assistance is available at all court locations.” </t>
  </si>
  <si>
    <t>Interpreters are coordinated by the Interpreter Services Coordinator at the Court System.  See National Center for State Courts, Areas of Expertise, Language Access, Resources for Program Managers, Alaska.</t>
  </si>
  <si>
    <t xml:space="preserve">Appendix A of the Justice for All Strategic Planning Guidance Materials states: “The Alaska Court System’s website includes content for attorneys to understand how to work with interpreters as well as intranet content for judges and court staff to work with interpreters. Judicial officers trained on working with interpreters and provided with a bench guide. Judges are encouraged to hold pre-trial hearings on interpreter logistics to ensure the interpreting events go as smooth as possible.” (Emph. added.) https://public.courts.alaska.gov/web/jfa/docs/app-a.pdf
It is unclear whether this bench guide on working with interpreters contains standard questions to assist in evaluating fluency.
</t>
  </si>
  <si>
    <t xml:space="preserve">Appendix A of the Justice for All Strategic Planning Guidance Materials, page 7, states that judicial officers are trained on working with interpreters and provided with a bench guide. Judges are encouraged to hold pre-trial hearings on interpreter logistics to ensure the interpreting events go as smooth as possible.  See https://public.courts.alaska.gov/web/jfa/docs/app-a.pdf
However, it is unclear whether this bench guide describes other language services available, how to access them, or the rules and guidelines.
</t>
  </si>
  <si>
    <t xml:space="preserve">Under Administrative Rule 6, the Alaska Court System provides and pays for the necessary services of an interpreter during court proceedings for all parties, witnesses, and victims with limited English proficiency, regardless of ability to pay or representation status. The court also provides interpreters for parents of juveniles in delinquency cases, and for out-of-home care providers, tribal representatives, and grandparents in CINA proceedings.
According the Alaska Courts website, language assistance is available at all court locations.  It directs parties or individuals needing assistance to contact the clerk of the court at the court location, http://courts.alaska.gov/language/index.htm, or to fill out a Notice of Need for Interpreter, TF-985 https://public.courts.alaska.gov/web/forms/docs/tf-985.pdf.
</t>
  </si>
  <si>
    <t>The Court offers an orientation and testing program to become a “qualified interpreter.” After an interpreter has met those requirements, the candidate must then pass the National Center for State Courts oral exam. There are “relatively few” interpreters in Alaska who are certified pursuant to the National Center for State Courts State Court Interpreter Testing Desk Reference Manual, according to the Court’s website.  See Alaska Court System, Language Interpreter Services, Information for Attorneys.  The Court offers an orientation and testing program to become a “qualified interpreter.” After an interpreter has met those requirements, the candidate must then pass the National Center for State Courts oral exam. There are “relatively few” interpreters in Alaska who are certified pursuant to the National Center for State Courts State Court Interpreter Testing Desk Reference Manual, according to the Court’s website.  See Alaska Court System, Language Interpreter Services, Information for Attorneys. The Court offers an orientation and testing program to become a “qualified interpreter.” After an interpreter has met those requirements, the candidate must then pass the National Center for State Courts oral exam. There are “relatively few” interpreters in Alaska who are certified pursuant to the National Center for State Courts State Court Interpreter Testing Desk Reference Manual, according to the Court’s website.  See Alaska Court System, Language Interpreter Services, Information for Attorneys. http://www.courts.alaska.gov/language/info-attorneys.htm</t>
  </si>
  <si>
    <t xml:space="preserve">The Alaska Court system offers three methods of interpreting services: video remote, telephonic, and in person.  See Alaska Court System website, Information for Interpreters.
In response to the FAQ “Will the Alaska Court System help me to set up my computer to interpret using video-remote technology?”, the Alaska Court System website provides this answer: “Yes. The Interpreter Services Coordinator will explain how the Alaska Court System uses video- remote technology and will assist the interpreter with downloading the free easy-to-use software. The Interpreter Services Coordinator will also initiate the necessary tests between the interpreter and the court needing interpreting services prior to the actual court hearing.”  Id.  https://courts.alaska.gov/language/info-interpreters.htm#outside
</t>
  </si>
  <si>
    <t xml:space="preserve">“The Alaska Court System’s Interpreter Services Coordinator schedules ALL interpreters in advance of proceedings when it is known that a deaf or hard-of-hearing party, witness or victim needs an interpreter.” See Alaska Court System website, Information for Sign Language Interpreters.  http://www.courts.alaska.gov/language/info-sign.htm
</t>
  </si>
  <si>
    <t>Alaska Rules of Court, Administrative Rule 6.1., Interpreter Services in Court Proceedings for Persons with a Physical Disability: “(a) Court Proceedings. The court system will provide and pay for interpreter services during proceedings in court in civil and criminal cases where a party or witness is deaf, mute, or otherwise unable to effectively communicate because of a physical disability.”</t>
  </si>
  <si>
    <t>There is no Rule of Court that appears to require certification of sign language interpreters, but the Alaska Court System website states that “The Alaska Court System schedules and pays for RID certified interpreters for court proceedings and for deaf jurors.”  See  Alaska Court System website, Information for Sign Language Interpreters. http://www.courts.alaska.gov/language/info-sign.htm</t>
  </si>
  <si>
    <t>Alaska Rule of Evidence 604 requires that the court, in considering whether the interpreter is qualified and impartial, consider the interpreter’s “experience in the proceedings in which the interpreter is to participate.”</t>
  </si>
  <si>
    <t xml:space="preserve">The Alaska Courts website provides:
Using the Web Content Accessibility Guidelines 2.1, Level AA as our guide, we continue to improve our content and services to make our websites more accessible for everyone. We want our content and services to be easy to access, use and understand. If you have trouble using our website, please contact our webmaster for help. We may be able to offer an alternate format or update our content to make it more accessible to you and others.
</t>
  </si>
  <si>
    <t>The Alaska Court System website section on Accessibility Information states: “If you have difficulty hearing in a court proceeding, tell the clerk and ask to use the assisted listening equipment available in the courtrooms.” There is no reference to a charge for use of the equipment.</t>
  </si>
  <si>
    <t xml:space="preserve">The website provides a list of phone numbers for the ADA coordinators in each courthouse, who can assist with requests. But there are no examples. 
http://www.courts.alaska.gov/ada/index.htm
</t>
  </si>
  <si>
    <t>See Alaska Court System website, Language Interpreter Services (containing a section on Sign Language Interpreters.”
http://www.courts.alaska.gov/language/index.htm</t>
  </si>
  <si>
    <t xml:space="preserve">The website provides a list of phone numbers for the ADA coordinators in each courthouse, who can assist with requests, but not names, addresses, and emails. http://www.courts.alaska.gov/ada/index.htm
</t>
  </si>
  <si>
    <t>The Alaska Court System website provides information regarding accessibility grievances here: http://www.courts.alaska.gov/ada/index.htm. There is also a link to a form that sets forth the steps for filing a grievance.  See Grievance Procedures for Persons Who Believe That the Court System Has Discriminated Against Them on the Basis of a Disability (PUB-18) (https://public.courts.alaska.gov/web/forms/docs/pub-18.pdf)</t>
  </si>
  <si>
    <t xml:space="preserve">The Alaska Court System website provides information regarding Accessibility Information here: http://www.courts.alaska.gov/ada/index.htm
</t>
  </si>
  <si>
    <t>Alaska</t>
  </si>
  <si>
    <t>Alabama</t>
  </si>
  <si>
    <t xml:space="preserve">“According to Ala. Code § 12-15-305(b), "In dependency and termination of parental rights cases, the respondent parent, legal guardian, or legal custodian shall be informed of his or her right to be represented by counsel and, if the juvenile court determines that he or she is indigent, counsel shall be appointed where the respondent parent, legal guardian, or legal custodian is unable for financial reasons to retain his or her own counsel."  In its most recent interpretation of former Ala. Code 12-15-63 (the dependency statute), the Court of Civil Appeals held that the right to appointed counsel where parental rights are at stake (including dependency cases) applies to every stage of the proceedings, including appeal. R.H. v. D.N., 5 So. 3d 1253, 1255 (Ala. Civ. App. 2008)”  See (http://civilrighttocounsel.org/major_developments/8) </t>
  </si>
  <si>
    <t xml:space="preserve">If the respondent does not have funds with which to employ an attorney or does not have the mental ability to secure the services of an attorney, the probate judge shall appoint an attorney, who may be the same person as the guardian ad litem, to represent the respondent.  Ala. Code § 22-52-4(a) Another statute specifies that the judge "shall appoint an attorney to serve as the advocate in support of the petition to commit in all matters regarding a petition to commit."  Ala. Code § 22-52-5.  See (http://civilrighttocounsel.org/major_developments/4) </t>
  </si>
  <si>
    <r>
      <t xml:space="preserve">In dependency and termination of parental rights cases, the respondent parent, legal guardian, or legal custodian shall be informed of his or her right to be represented by counsel and, if the juvenile court determines that he or she is indigent, counsel shall be appointed where the respondent parent, legal guardian, or legal custodian is unable for financial reasons to retain his or her own counsel.  Ala. Code § 12-15-305(b). In its most recent interpretation of former Ala. Code 12-15-63 (the dependency statute), the Court of Civil Appeals held that the right to appointed counsel where parental rights are at stake (including dependency cases) applies to every stage of the proceedings, including appeal. R.H. v. D.N., 5 So. 3d 1253, 1255 (Ala. Civ. App. 2008)  Additionally, "Upon request and a finding of indigency, the juvenile court may appoint an attorney to represent the petitioner and may order recoupment of the fees of the attorney to be paid to the State of Alabama."  Ala. Code. § 12-15-305(a).  </t>
    </r>
    <r>
      <rPr>
        <i/>
        <sz val="10"/>
        <rFont val="Verdana"/>
        <family val="2"/>
      </rPr>
      <t>See</t>
    </r>
    <r>
      <rPr>
        <sz val="10"/>
        <rFont val="Verdana"/>
        <family val="2"/>
      </rPr>
      <t xml:space="preserve">  (http://civilrighttocounsel.org/major_developments/9); </t>
    </r>
    <r>
      <rPr>
        <i/>
        <sz val="10"/>
        <rFont val="Verdana"/>
        <family val="2"/>
      </rPr>
      <t>see also</t>
    </r>
    <r>
      <rPr>
        <sz val="10"/>
        <rFont val="Verdana"/>
        <family val="2"/>
      </rPr>
      <t xml:space="preserve"> (http://civilrighttocounsel.org/major_developments/9.)</t>
    </r>
  </si>
  <si>
    <r>
      <t xml:space="preserve">Judges may write letters to encourage lawyers to provide pro bono services.  </t>
    </r>
    <r>
      <rPr>
        <i/>
        <sz val="10"/>
        <rFont val="Verdana"/>
        <family val="2"/>
      </rPr>
      <t>See</t>
    </r>
    <r>
      <rPr>
        <sz val="10"/>
        <rFont val="Verdana"/>
        <family val="2"/>
      </rPr>
      <t xml:space="preserve"> Alabama Advisory Opinion 2004-847(https://www.alabar.org/assets/JIC/2004-847.pdf)</t>
    </r>
  </si>
  <si>
    <t>Alabama requires attorneys to complete a minimum of 12 hours of CLE annually.  Alabama Rule for Mandatory Continuing Education Rule 3 (https://judicial.alabama.gov/docs/library/rules/mcle3.pdf); see also (https://www.alabar.org/cle/attorney-information/)</t>
  </si>
  <si>
    <r>
      <t xml:space="preserve">Alabama Rule of Professional Conduct Rule 6.6 “Any inactive member of the Alabama State Bar may render pro bono services by paying the special membership dues and becoming a special member of the Alabama State Bar as prescribed by the Alabama State Bar for the year in which the pro bono services are rendered. The provision of pro bono services by a special member of the Alabama State Bar shall not be deemed the active practice of law or the unauthorized practice of law under Rule 5.5.” (https://judicial.alabama.gov/docs/library/rules/cond6_6.pdf); </t>
    </r>
    <r>
      <rPr>
        <i/>
        <sz val="10"/>
        <rFont val="Verdana"/>
        <family val="2"/>
      </rPr>
      <t xml:space="preserve">see also </t>
    </r>
    <r>
      <rPr>
        <sz val="10"/>
        <rFont val="Verdana"/>
        <family val="2"/>
      </rPr>
      <t>(http://www.cpbo.org/wp-content/uploads/2020/06/Pro-Bono-Rules-Chart-6.12.20.pdf)</t>
    </r>
  </si>
  <si>
    <r>
      <t xml:space="preserve">Alabama Rule of Professional Conduct Rule 6.6 “Any inactive member of the Alabama State Bar may render pro bono services by paying the special membership dues and becoming a special member of the Alabama State Bar as prescribed by the Alabama State Bar for the year in which the pro bono services are rendered. The provision of pro bono services by a special member of the Alabama State Bar shall not be deemed the active practice of law or the unauthorized practice of law under Rule 5.5.” (https://judicial.alabama.gov/docs/library/rules/cond6_6.pdf); see also Alabama Rule of Professional Conduct Rule 6.1 (https://judicial.alabama.gov/docs/library/rules/cond6_1.pdf); </t>
    </r>
    <r>
      <rPr>
        <i/>
        <sz val="10"/>
        <rFont val="Verdana"/>
        <family val="2"/>
      </rPr>
      <t>see also</t>
    </r>
    <r>
      <rPr>
        <sz val="10"/>
        <rFont val="Verdana"/>
        <family val="2"/>
      </rPr>
      <t xml:space="preserve"> (http://www.cpbo.org/wp-content/uploads/2020/06/Pro-Bono-Rules-Chart-6.12.20.pdf)</t>
    </r>
  </si>
  <si>
    <t>Alabama Rule of Professional Conduct Rule 6.6 “Any inactive member of the Alabama State Bar may render pro bono services by paying the special membership dues and becoming a special member of the Alabama State Bar as prescribed by the Alabama State Bar for the year in which the pro bono services are rendered. The provision of pro bono services by a special member of the Alabama State Bar shall not be deemed the active practice of law or the unauthorized practice of law under Rule 5.5.” (https://judicial.alabama.gov/docs/library/rules/cond6_6.pdf)</t>
  </si>
  <si>
    <r>
      <t xml:space="preserve">Alabama State Bar Rule for Mandatory continuing Education 3.9 “The MCLE Commission shall award one hour of MCLE credit for every six hours of pro bono work completed for a maximum of three MCLE credits in a 12 month period running from October 1st through September 30th.” (https://www.alabar.org/assets/2014/08/MCLE-RULE-BOOK-2017-updated-01-17-2017.pdf); </t>
    </r>
    <r>
      <rPr>
        <i/>
        <sz val="10"/>
        <rFont val="Verdana"/>
        <family val="2"/>
      </rPr>
      <t xml:space="preserve">see also </t>
    </r>
    <r>
      <rPr>
        <sz val="10"/>
        <rFont val="Verdana"/>
        <family val="2"/>
      </rPr>
      <t>(http://www.cpbo.org/wp-content/uploads/2020/06/Pro-Bono-Rules-Chart-6.12.20.pdf)</t>
    </r>
  </si>
  <si>
    <t>The Madison County Courthouse provides three days a year lawyer for a day programs. (https://www.probono.net/celebrateprobono/events/location.2017-10-01.Alabama)</t>
  </si>
  <si>
    <t>See all forms (https://eforms.alacourt.gov/); see Do-it-Yourself forms (https://eforms.alacourt.gov/do-it-yourself-forms/)</t>
  </si>
  <si>
    <t>Alabama includes a commission See (https://alabamaatj.org/wp-content/uploads/2013/08/Access-to-Justice-Needs-Final.pdf) at 20  In the 2008 report the budget is discussed (https://judicial.alabama.gov/docs/AccessToJustice2008Report.pdf) at 9.</t>
  </si>
  <si>
    <t>(https://alabamaatj.org/wp-content/uploads/2013/08/Access-to-Justice-Needs-Final.pdf)</t>
  </si>
  <si>
    <t>(https://www.alabamaatj.org/about/commission-members/)</t>
  </si>
  <si>
    <t>(https://www.alabamaatj.org/about/commission-staff/)</t>
  </si>
  <si>
    <t>(https://alabamaatj.org/wp-content/uploads/2013/10/ATJ-Report-to-Supreme-Court-4-17.pdf)</t>
  </si>
  <si>
    <t>AL Code § 12-14-51 (http://alisondb.legislature.state.al.us/alison/codeofalabama/1975/12-14-51.htm) “Using emails or text messages to notify a defendant of any legal process required by the court in addition to any other form of communication as provided for by law, at the discretion of the municipal court clerk and the magistrate upon request and consent by the defendant, using contact information provided by the defendant.”</t>
  </si>
  <si>
    <t>The court maintains a website with a form for child support modification.  The website does not maintain a form in word or a website identifying all required supporting materials.  (https://eforms.alacourt.gov/media/j5nctm12/modification-petition-for-support.pdf)</t>
  </si>
  <si>
    <t>The court maintains a website with various forms for protection from abuse.  The website does not maintain a form in word or a website identifying all required supporting materials.  (https://eforms.alacourt.gov/civil-forms/protection-from-abuse/)</t>
  </si>
  <si>
    <t>“General Order 04-0001 adopts the Case Management/Electronic Case Files (“CM/ECF”) System and authorizes electronic filing in conjunction with Federal Rule of Civil Procedure 5(e).” Source (https://www.alnd.uscourts.gov/sites/alnd/files/AL-N%20Civil%20Administrative%20Procedures%20Manual.Revision.02-2018.pdf) (https://efile.alacourt.gov/)</t>
  </si>
  <si>
    <t>Section 10.3 (B) “Each non-English speaking party has the right to a qualified foreign language interpreter at the expense of the non-English speaking person. Notice of use of an interpreter must be provided to the court and to all parties. See Rule 43(f) ARCP.” See also, Section 7.2 “Foreign language interpreters providing services in criminal and juvenile proceedings are paid by the State.”  (https://www.alacourt.gov/docs/InterpreterPolicies.pdf)</t>
  </si>
  <si>
    <t xml:space="preserve">AL Code § 12-21-131(b) (2013) (http://alisondb.legislature.state.al.us/alison/codeofalabama/1975/12-21-131.htm) “(b) For the purpose of this section, the term "qualified interpreter" means an interpreter certified by the National Registry of Interpreters for the Deaf, Alabama Registry of Interpreters for the Deaf, or, in the event an interpreter so certified is not available, an interpreter whose qualifications are otherwise determined.”; See also, (https://www.alacourt.gov/Interpreter-SignOverview.aspx) </t>
  </si>
  <si>
    <t>Alabama has implemented the Wings Task Force with members from the Alabama Disabilities Advocacy Program.  See https://alabamawings.alacourt.gov/media/1041/alabama-wings-strategic-plan-approved-081518.pdf at 1.</t>
  </si>
  <si>
    <t>AL Code § 12-21-131(b) (c)and (j) (2013) (http://alisondb.legislature.state.al.us/alison/codeofalabama/1975/12-21-131.htm) “(b) For the purpose of this section, the term "qualified interpreter" means an interpreter certified by the National Registry of Interpreters for the Deaf, Alabama Registry of Interpreters for the Deaf, or, in the event an interpreter so certified is not available, an interpreter whose qualifications are otherwise determined.
(c) In any case in law or equity before any court or the grand jury, wherein any deaf person is a party to such action, either as a complainant, defendant, or witness, the court shall appoint a qualified interpreter to interpret the proceedings to the deaf person and interpret his testimony or statements and to assist in preparation with counsel.
(j) An interpreter appointed under the provisions of this section shall be entitled to a reasonable fee for such services. The fee shall be in accordance with standards established by the Alabama Registry of Interpreters for the Deaf, in addition to actual expenses for travel and transportation. When the interpreter is appointed by a court, the fee and expenses shall be paid out of the State General Fund from "Court Costs Not Otherwise Provided." When the interpreter is otherwise appointed, the fee shall be paid out of funds available to the appointing authority.”</t>
  </si>
  <si>
    <t>AL Code § 12-21-131(b) (2013) (http://alisondb.legislature.state.al.us/alison/codeofalabama/1975/12-21-131.htm) “(b) For the purpose of this section, the term "qualified interpreter" means an interpreter certified by the National Registry of Interpreters for the Deaf, Alabama Registry of Interpreters for the Deaf, or, in the event an interpreter so certified is not available, an interpreter whose qualifications are otherwise determined.”; See also, (https://www.alacourt.gov/Interpreter-SignOverview.aspx )</t>
  </si>
  <si>
    <t>AL Code § 21-7-2 (2015) (http://alisondb.legislature.state.al.us/alison/codeofalabama/1975/21-7-2.htm) “An individual with a disability has the same right as an individual who is not disabled to the full and free use of the streets, highways, sidewalks, walkways, public buildings, public facilities, and other public places.”
AL Code § 21-7-4(a) (http://alisondb.legislature.state.al.us/alison/codeofalabama/1975/21-7-4.htm) “An individual with a disability has the right to be accompanied by a service animal in all areas of a public accommodation, including a public or private school, that the public or customers are normally permitted to occupy.”</t>
  </si>
  <si>
    <t>AL Code § 12-21-131 (2013) (http://alisondb.legislature.state.al.us/alison/codeofalabama/1975/12-21-131.htm)</t>
  </si>
  <si>
    <t>Arkansas</t>
  </si>
  <si>
    <t xml:space="preserve">Parents have a right to appointment of counsel in dependency-neglect cases where the child is removed from their custody. Ark. Code Ann. § 9-27-316(h).
http://civilrighttocounsel.org/major_developments/1120; and http://civilrighttocounsel.org/major_developments/111
</t>
  </si>
  <si>
    <t>Ark. Code Ann. § 20-47-212. There is also a right to counsel for persons involuntarily committed for drug and alcohol addiction. Ark. Code Ann. § 20-64-820.
http://civilrighttocounsel.org/major_developments/112</t>
  </si>
  <si>
    <t>http://civilrighttocounsel.org/major_developments/110</t>
  </si>
  <si>
    <t>Ark. R. Prof’l Conduct 6.1 
http://www.cpbo.org/wp-content/uploads/2020/06/Pro-Bono-Rules-Chart-6.12.20.pdf</t>
  </si>
  <si>
    <t>Ark. Code of Judicial Conduct R. 3.7 6(B)</t>
  </si>
  <si>
    <t>Ark. R. Prof’l Conduct 6.5
http://www.cpbo.org/wp-content/uploads/2020/06/Pro-Bono-Rules-Chart-6.12.20.pdf</t>
  </si>
  <si>
    <t>Ark. Admin. Order No. 15.3
http://www.cpbo.org/wp-content/uploads/2020/06/Pro-Bono-Rules-Chart-6.12.20.pdf</t>
  </si>
  <si>
    <t>Ark. Admin. Order. No. 15.2 allows any non-admitted attorney who is licensed and in good standing in another jurisdiction to provide pro bono services to persons of limited means under the auspices of a legal aid or other court-approved program. The order is broad enough to encompass in-house/corporate attorneys, and corporate legal departments in Arkansas allow their attorneys to practice under this order.</t>
  </si>
  <si>
    <t>Ark. Admin. Order. No. 15.2 allows any non-admitted attorney who is licensed and in good standing in another jurisdiction to provide pro bono services to persons of limited means under the auspices of a legal aid or other court-approved program. The order is broad enough to encompass law professors who are licensed out-of-state, and at least one professor has done so.</t>
  </si>
  <si>
    <t>2020 Ark. 259 (amending Rule 4(G) of the Rules of Continuing Legal Education and Rule 4.04 of the Regulations of the Continuing Legal Education Board).</t>
  </si>
  <si>
    <t>The Commission regularly co-sponsors limited scope day clinics to seal criminal records or prepare end-of-life planning documents to clients. Examples of publicity around these events can be found here:
https://www.facebook.com/arkansasjustice/posts/3362982427095914
https://www.facebook.com/arkansasjustice/posts/3333395716721252</t>
  </si>
  <si>
    <t>Ark. R. Civ. P. 87</t>
  </si>
  <si>
    <t>The forms are not provided directly by the Judiciary, but were submitted with and approved as part of the changes to the Rules of Civil Procedure on unbundling. The sample forms can be found here: https://arkansasjustice.org/unbundling/unbundling-resources-for-attorneys/</t>
  </si>
  <si>
    <t>Annual case statistical reports can be found here on the Arkansas Judiciary page.</t>
  </si>
  <si>
    <t>Court records are available for free on CourtConnect for jurisdictions that are fully live. Otherwise, there are variations among different court clerks regarding the costs that they may charge litigants for copies of records.</t>
  </si>
  <si>
    <t>Arkansas has a robust and long-standing ATJ Commission, but the Commission has no discretion over its own budget to support ATJ initiatives.</t>
  </si>
  <si>
    <t>Court contact: Amy Dunn Johnson, adjohnson@arkansasjustice.org</t>
  </si>
  <si>
    <t>The Arkansas Supreme Court does have a strategic plan that includes ATJ initiatives, and the ATJ Commission regularly prepares a set of strategic priorities that it posts online.
https://www.arcourts.gov/strategic_plan
https://arkansasjustice.org/our-work/strategic-priorities/</t>
  </si>
  <si>
    <t>October 2019 Judicial Council had a presentation from Judge Louis Schiff from Florida. Part of his presentation concerned SRLs and fair accommodation. 
Court contact: Amy Dunn Johnson, adjohnson@arkansasjustice.org</t>
  </si>
  <si>
    <t>On February 12, 2020, the Commission provided training to the statewide Circuit Clerks Association on assisting SRLs. In addition, Judicial Education Branch staff did a training based on the NACM Model Code of Conduct, including Rule 1.7 on Assisting Litigants.
Court contact: Amy Dunn Johnson, adjohnson@arkansasjustice.org</t>
  </si>
  <si>
    <t xml:space="preserve">
https://rules.arcourts.gov/w/ark/arkansas-code-judicial-conduct#!fragment/zoupio-_Toc1482222/BQCwhgziBcwMYgK4DsDWszIQewE4BUBTADwBdoAvbRABwEtsBaAfX2zgEYAWADgCYBfAJQAaZNlKEIARUSFcAT2gByZSIiEwuBLPlLV6zdpABlPKQBCSgEoBRADK2AagEEAcgGFbI0mABG0KTsQkJAA
Court contact: Amy Dunn Johnson, adjohnson@arkansasjustice.org</t>
  </si>
  <si>
    <t>In addition to the training curriculum indicated above, Comment 4 to Rule 2.2 of the Code of Judicial Conduct urges judges to use plain language as an accommodation to allow SRLs to be fairly heard.
https://rules.arcourts.gov/w/ark/arkansas-code-judicial-conduct#!fragment/zoupio-_Toc1482222/BQCwhgziBcwMYgK4DsDWszIQewE4BUBTADwBdoAvbRABwEtsBaAfX2zgEYAWADgCYBfAJQAaZNlKEIARUSFcAT2gByZSIiEwuBLPlLV6zdpABlPKQBCSgEoBRADK2AagEEAcgGFbI0mABG0KTsQkJAA</t>
  </si>
  <si>
    <t>Arkansas Rule of Civil Procedure 72 permits indigent SRLs to prosecute a case without paying filing fees and other fees charged by the clerk. 
As to appeals, Ark. Code Ann. § 16-13-506 (b)(1)(A) provides: “In indigent and in forma pauperis proceedings, the compensation to the court reporter for transcripts provided for in subsection (a) of this section shall be paid by the State of Arkansas.”  Thus, although the costs for preparation of an appellate transcript are not “waived,” they are paid by the State and not assessed to the indigent individual.
https://rules.arcourts.gov/w/ark/arkansas-rules-of-civil-procedure#!fragment/zoupio-_Toc24029670/BQCwhgziBcwMYgK4DsDWszIQewE4BUBTADwBdoAvbRABwEtsBaAfX2zgCYAWABg4E4AbAHYeASgA0ybKUIQAiokK4AntADk6iREJhcCRcrWbtu-SADKeUgCE1AJQCiAGUcA1AIIA5AMKOJpGAARtCk7GJiQA</t>
  </si>
  <si>
    <t>Currently, Ark. Sup. Ct. Admin. Order No. 4 generally requires proceedings to be recorded in circuit court proceedings, and the requirement can be waived by the parties. District courts are not courts of record, and proceedings in those cases are only recorded in cases referred by a circuit court under Admin. Orders. No. 14 and 18. There is a proposed revision to this order pending that would require all circuit court proceedings to be recorded without exception.
https://rules.arcourts.gov/w/ark/administrative-orders#!fragment/zoupio-_Toc42007515/BQCwhgziBcwMYgK4DsDWszIQewE4BUBTADwBdoAvbRABwEtsBaAfX2zgBYAmABh4HYArAEZBASgA0ybKUIQAiokK4AntADk6iREJhcCRcrWbtu-SADKeUgCE1AJQCiAGUcA1AIIA5AMKOJpGAARtCk7GJiQA</t>
  </si>
  <si>
    <t>There is no statewide guidance on this front. The decision about allowing cellphones into courtrooms is at the discretion of the presiding judge. Administrative Order No. 6 does address broadcasting, recording, and photographing in courtrooms.</t>
  </si>
  <si>
    <t>Checked by NCAJ survey team member</t>
  </si>
  <si>
    <t>The court doesn’t use schema.org or structured data, but it utilizes accurate tags and metadata to ensure it properly shows up in searches.</t>
  </si>
  <si>
    <t>The electronic filing system in Arkansas is technically accessible to SRLs, but they have to pay a $100 fee, complete training, and submit an affidavit to obtain an efiling account.
https://www.arcourts.gov/administration/acap/efile</t>
  </si>
  <si>
    <t xml:space="preserve">J1 https://www.arcourts.gov/administration/interpreters </t>
  </si>
  <si>
    <t xml:space="preserve">https://www.arcourts.gov/administration/interpreters/complaint-discipline-policy </t>
  </si>
  <si>
    <t>Office contact: jason.daniel@arcourts.gov
Stated training is held during Spring and Fall Judicial council.</t>
  </si>
  <si>
    <t>https://www.arcourts.gov/administration/interpreters/court-personnel-resources</t>
  </si>
  <si>
    <t>https://www.arcourts.gov/sites/default/files/Bench%20Card%20for%20Judges%20Working%20with%20Interpreters%20April%202017.pdf
https://www.arcourts.gov/administration/interpreters/court-personnel-resources</t>
  </si>
  <si>
    <t xml:space="preserve">https://www.arcourts.gov/sites/default/files/Lang%20Svs%20Availibility%20Poster_with_ASL.pdf
https://www.arcourts.gov/sites/default/files/Bench%20Card%20for%20Judges%20Working%20with%20Interpreters%20April%202017.pdf; and, 
https://www.arcourts.gov/sites/default/files/Guide%20for%20Crt%20Personnel%20Dealing%20with%20LEPs%20April%202017.pdf. 
See also, Pamphlets available in five languages which describe court system, how to request an interpreter and what to do once you come to court, at J20https://www.arcourts.gov/administration/interpreters/court-personnel-resources </t>
  </si>
  <si>
    <t>https://www.arcourts.gov/sites/default/files/AR%20Supreme%20Court%20Per%20Curiam%20Order%201999%200930.pdf</t>
  </si>
  <si>
    <t>https://www.arcourts.gov/sites/default/files/Language%20Identification%20Card.pdf</t>
  </si>
  <si>
    <t>Office contact: jason.daniel@arcourts.gov
All courts are currently provided Zoom accounts, and our office is training judges, court staff, and interpreters to use Zoom for simultaneous interpreting.</t>
  </si>
  <si>
    <t>Arkansas law provides for assessment of sign language interpreting quality, and our office maintains a practice of periodical monitoring and observation of active interpreters. 
Court contact: Amy Dunn Johnson, adjohnson@arkansasjustice.org</t>
  </si>
  <si>
    <t>Our scheduling system is found at: https://aoc.interpreterintelligence.com</t>
  </si>
  <si>
    <t>https://www.arcourts.gov/administration/interpreters/become-an-interpreter#collapse-accordion-31-1</t>
  </si>
  <si>
    <t xml:space="preserve">Our interpreting office does contract real-time captioning for those hard of hearing individuals who prefer this method of communication.
Per 8-3-20 email from Amy Johnson, Executive Director, Arkansas Access to Justice Commission,
Arkansas Acc+J5ess to Justice Foundation:  Our interpreting office does contract real-time captioning for those hard of hearing individuals who prefer this method of communication. Aside from real-time captioning, we offer the option of an interpreter repeating the English proceedings through sound amplification equipment, for those who are hard-of-hearing but prefer not to read real-time captioning. </t>
  </si>
  <si>
    <t>https://www.arcourts.gov/administration/interpreters</t>
  </si>
  <si>
    <t>Arizona</t>
  </si>
  <si>
    <t>http://civilrighttocounsel.org/major_developments/97</t>
  </si>
  <si>
    <t>https://www.azdisabilitylaw.org/wp-content/uploads/2015/04/MH1-COT-New-Logo.pdf
See also, National Coalition for Civil Right to Counsel, at http://civilrighttocounsel.org/major_developments/31</t>
  </si>
  <si>
    <t>https://azcourthelp.org/browse-by-topic/guardianship-information/guardianship-adult
See also, National Coalition for Civil Right to Counsel, at http://civilrighttocounsel.org/major_developments/96</t>
  </si>
  <si>
    <t>https://www.brennancenter.org/sites/default/files/legacy/d/download_file_39169.pdf
See also, National Coalition for Civil Right to Counsel, at http://civilrighttocounsel.org/major_developments/100</t>
  </si>
  <si>
    <t xml:space="preserve">http://www.cpbo.org/wp-content/uploads/2020/06/Pro-Bono-Rules-Chart-6.12.20.pdf </t>
  </si>
  <si>
    <t>https://www.azcourts.gov/portals/137/rules/Arizona%20Code%20of%20Judicial%20Conduct.pdf (Arizona Code of Judicial Conduct)</t>
  </si>
  <si>
    <t>https://www.azbar.org/for-lawyers/ethics/rules-of-professional-conduct/ (Arizona Rules of Professional Conduct</t>
  </si>
  <si>
    <t>http://www.cpbo.org/wp-content/uploads/2020/06/Pro-Bono-Rules-Chart-6.12.20.pd</t>
  </si>
  <si>
    <t>AZ Supreme Court Rule 45(a)(4)
https://www.americanbar.org/groups/probono_public_service/policy/cle_rules/#:~:text=Arizona,-Supreme%20Court%20Rule&amp;text=One%20CLE%20credit%20hour%20for,five%20credit%20hours%20per%20year.</t>
  </si>
  <si>
    <t>https://www.azcourts.gov/Portals/39/SWCaseActivity.pdf?ver=2020-01-07-091046-340</t>
  </si>
  <si>
    <t>https://www.azcourts.gov/Portals/74/ACAJ/Annual%20Reports/2019%20Annual%20Report%20ACAJ.pdf?ver=2019-12-24-102730-840</t>
  </si>
  <si>
    <t>https://www.azcourts.gov/jnc/FrequentlyAskedQuestions.aspx</t>
  </si>
  <si>
    <t>http://www.azd.uscourts.gov/forms-self-represented-litigants</t>
  </si>
  <si>
    <t>https://www.azcourts.gov/selfservicecenter/Family-Law-Forms</t>
  </si>
  <si>
    <t>https://www.azcourts.gov/domesticviolencelaw/Protective-Order-Forms</t>
  </si>
  <si>
    <t>https://www.azcourts.gov/selfservicecenter/Garnishment</t>
  </si>
  <si>
    <t>https://www.azcourts.gov/selfservicecenter/Landlord-Tenant-Disputes-Eviction-Actions</t>
  </si>
  <si>
    <t>https://www.azcourts.gov/selfservicecenter/Civil-Law-Forms-Over-10-000</t>
  </si>
  <si>
    <t>https://www.azcourts.gov/selfservicecenter/Self-Service-Center-Resources</t>
  </si>
  <si>
    <t>https://www.azcourts.gov/selfservicecenter/Resources</t>
  </si>
  <si>
    <t>https://www.azcourts.gov/AZ-Courts</t>
  </si>
  <si>
    <t>https://govt.westlaw.com/azrules/Document/NE901BAB02AC711E39FC798210619D4BA?transitionType=Default&amp;contextData=%28sc.Default%29</t>
  </si>
  <si>
    <t>https://www.azcourts.gov/courtfilingfees</t>
  </si>
  <si>
    <t>https://www.azcourts.gov/selfservicecenter/Child-Support-Family-Law/Family-Law-Forms/Dissolution-of-Marriage-without-Children</t>
  </si>
  <si>
    <t>https://www.azcourts.gov/selfservicecenter/Child-Support-Family-Law/Family-Law-Forms/Dissolution-of-Marriage-with-Children</t>
  </si>
  <si>
    <t>http://www.azcourts.gov/selfservicecenter/Child-Support-Family-Law/Family-Law-Forms/Child-Support-Modification-Forms</t>
  </si>
  <si>
    <t>https://www.azcourts.gov/domesticviolencelaw/AZPOINT</t>
  </si>
  <si>
    <t>https://www.azcourts.gov/selfservicecenter/Landlord-Tenant-Disputes-Eviction-Actions/Forms-and-Notices</t>
  </si>
  <si>
    <t>https://www.azcourts.gov/efilinginformation/Forms-Assembly-Information</t>
  </si>
  <si>
    <t>https://www.azcourts.gov/interpreter
https://www.azcourts.gov/Portals/0/SupremeCourtLAP.pdf.</t>
  </si>
  <si>
    <t>https://www.azcourts.gov/Portals/74/CIPAC/ApprovedMeetingMinutes/MeetingMinutes_CIPAC_2.2016_APPVD.pdf
to   https://www.azcourts.gov/interpreter/</t>
  </si>
  <si>
    <t>https://www.azcourts.gov/interpreter/Video-Remote-Interpreting</t>
  </si>
  <si>
    <t>https://www.azcourts.gov/interpreter#:~:text=ASL%20interpreters%20are%20not%20required,Hard%20of%20Hearing%20(ACDHH).</t>
  </si>
  <si>
    <t>https://www.azcourts.gov/interpreter</t>
  </si>
  <si>
    <t xml:space="preserve">There is no categorical right to counsel for low-income tenants in eviction cases. However, the Sargent Shriver Civil Counsel Act created pilot projects for right to counsel in cases affecting basic human needs.  The project has since become permanent, and AB 330 (enacted in 2019) increased funding by almost twofold.  See Civil Right to Counsel, Status Map for California http://www.civilrighttocounsel.org/major_developments/1110
</t>
  </si>
  <si>
    <t xml:space="preserve">Since the passage of Proposition F in June 2018, San Francisco has guaranteed counsel for tenants in evictions. https://www.sfchronicle.com/politics/article/SF-Measure-F-to-give-tax-funded-legal-help-to-12970924.php
https://sfelections.sfgov.org/sites/default/files/Documents/candidates/Legal_Text_No_Eviction_Without_Representation.pdf
The City of Los Angeles does not guarantee a right to counsel for tenants, but it has allocated $23.5 million in eviction prevention and eviction defense resources.  See KTLA News article stating that the motion by county supervisors, requesting $12,500,000 annually for eviction defense, had passed:  https://ktla.com/news/local-news/vote-expected-on-controversial-rent-control-measure/amp/
The City of Santa Monica passed an ordinance stating the City’s intention to enact a right to counsel for tenants facing eviction: https://www.smdp.com/universal-legal-representation-for-renters-would-cost-up-to-1-million/184016 
</t>
  </si>
  <si>
    <t xml:space="preserve">Cal. Welf. &amp; Inst. Code § 317(b).  A court must appoint counsel for an indigent parent if the petitioning agency is recommending that the child be placed in out-of-home care. Otherwise, appointment is discretionary. 
https://california.public.law/codes/ca_welf_and_inst_code_section_317
http://www.civilrighttocounsel.org/major_developments/180
However, $156.7 million has been invested in providing civil representation for parents and children. https://jcc.legistar.com/View.ashx?M=F&amp;ID=7500370&amp;GUID=0C0C31FF-ACD7-4B18-A725-F640C3C5EE26
</t>
  </si>
  <si>
    <t xml:space="preserve">Cal. Welf. &amp; Inst. Code § 4801(a) provides a right to counsel for adults requesting release from a state hospital, developmental center, community care facility, or health facility.
Cal. Welf. &amp; Inst. Code § 6500(5) provides that in any proceeding where a person is subject to commitment for “Dangerous to self or others,” that person must be informed of their right to counsel and if the person does not have an attorney, the court must appoint one.
The California Supreme Court held in In re Hop, 623 P.2d 282 (Cal. 1981) that in the civil commitment of a developmentally disabled minor, such person is “entitled to the appointment of counsel.”
See http://www.civilrighttocounsel.org/major_developments/193
Cal. Welf. &amp; Inst. Code § 5346(c) provides a right to appointed counsel for a party ordered by the court to obtain assisted outpatient treatment.
Additionally, Cal. Prob. Code § 3205 provides that where a petition is filed regarding the capacity of an adult without a conservator to consent to medical treatment, “If the patient has not retained an attorney and does not plan to retain one, the court shall appoint the public defender or private counsel under Section 1471 to consult with and represent the patient at the hearing on the petition and, if such appointment is made, Section 1472 applies.”  See also http://civilrighttocounsel.org/major_developments/947
</t>
  </si>
  <si>
    <t xml:space="preserve">Cal. Welf. &amp; Inst. Code § 15705.30(b) provides that in a hearing for proposed ward in guardianship cases, the endangered adult has the right to counsel, regardless of whether he or she is present at the hearing. If the person is indigent or lacks the capacity to waive counsel, the court shall appoint counsel.
Cal. Health &amp; Safety Code § 416.95 provides a right to automatic appointment of counsel for an adult developmentally disabled person for whom guardianship or conservatorship is sought by the Director of Developmental Services.  See also http://civilrighttocounsel.org/major_developments/188
</t>
  </si>
  <si>
    <t xml:space="preserve">Cal. Fam. Code § 7862 / 7895: Birth parents have a categorical right to counsel at trial and on appeal in state termination of parental rights cases.  
Cal. Welf. &amp; Inst. Code § 366.26(f)(1): Dependent children in private termination of parental rights cases have a right to counsel, unless the court finds there would be no benefit.  
Cal. Fam. Code § 7861: Minor children who are not dependents are appointed counsel at the court’s discretion.  
Cal. Fam. Code § 8800(d)(1): In independent adoption cases, birth parents must be notified of their right to have an attorney. 
Cal Fam. Code § 8800(e) provides that upon petition by a party, the court may appoint an attorney to represent the birth parents in any adoption proceedings.
Thus, the right is qualified for representation of children but categorical for representation of birth parents.  
See also:
http://civilrighttocounsel.org/major_developments/181
http://civilrighttocounsel.org/major_developments/1003
</t>
  </si>
  <si>
    <r>
      <t xml:space="preserve">The State Bar Board of Governors Pro Bono Resolution also urges all attorneys to provide at least 50 hours of pro bono services per year to the poor or nonprofit organizations.
http://www.calbar.ca.gov/portals/0/documents/rules/rule_1.0-exec_summary-redline.pdf
https://www.courts.ca.gov/partners/documents/probono-talkingpoints.pdf
</t>
    </r>
    <r>
      <rPr>
        <i/>
        <sz val="10"/>
        <rFont val="Verdana"/>
        <family val="2"/>
      </rPr>
      <t>See also</t>
    </r>
    <r>
      <rPr>
        <sz val="10"/>
        <rFont val="Verdana"/>
        <family val="2"/>
      </rPr>
      <t xml:space="preserve"> http://www.cpbo.org/wp-content/uploads/2020/06/Pro-Bono-Rules-Chart-6.12.20.pdf</t>
    </r>
  </si>
  <si>
    <t xml:space="preserve">Canon 4C(3)(e) provides that a “judge may encourage lawyers to provide pro bono public legal services.” 
https://www.courts.ca.gov/documents/ca_code_judicial_ethics.pdf
</t>
  </si>
  <si>
    <r>
      <t xml:space="preserve">CA State Bar Rule 6.5 was derived from Model Rule 6.5 and provides exceptions to certain conflict rules where a lawyer provides short-term limited legal services.  
http://www.calbar.ca.gov/Portals/0/documents/rules/Rule_6.5-Exec_Summary-Redline.pdf
</t>
    </r>
    <r>
      <rPr>
        <i/>
        <sz val="10"/>
        <rFont val="Verdana"/>
        <family val="2"/>
      </rPr>
      <t>See also</t>
    </r>
    <r>
      <rPr>
        <sz val="10"/>
        <rFont val="Verdana"/>
        <family val="2"/>
      </rPr>
      <t xml:space="preserve"> http://www.cpbo.org/wp-content/uploads/2020/06/Pro-Bono-Rules-Chart-6.12.20.pdf
</t>
    </r>
  </si>
  <si>
    <r>
      <t xml:space="preserve">CA State Bar Rules 3.325 through 3.328 provide for waiver of certain requirements for “pro bono practice attorneys.” 
See also http://www.calbar.ca.gov/Portals/0/documents/rules/Rules_Title3_Div2-Ch6-Pro-Bono-Practice.pdf; http://www.calbar.ca.gov/Access-to-Justice/Pro-Bono/Pro-Bono-Practice-Program
</t>
    </r>
    <r>
      <rPr>
        <i/>
        <sz val="10"/>
        <rFont val="Verdana"/>
        <family val="2"/>
      </rPr>
      <t>See also</t>
    </r>
    <r>
      <rPr>
        <sz val="10"/>
        <rFont val="Verdana"/>
        <family val="2"/>
      </rPr>
      <t xml:space="preserve"> http://www.cpbo.org/wp-content/uploads/2020/06/Pro-Bono-Rules-Chart-6.12.20.pdf
</t>
    </r>
  </si>
  <si>
    <t xml:space="preserve">The One-Day Divorce program provides a forum where volunteer attorneys and law students can partner with litigants to assist dissolutions of marriage. There is an orientation and training event required for volunteers to the program. This One-Day Divorce program functions similar to a Lawyer for a Day program.
https://www.courts.ca.gov/27661.htm
The Volunteer Legal Services Program (VLSP) in Central California recruits and supports volunteer attorneys and law students to provide pro bono legal assistance to low-income families. The VLSP provides the training and malpractice insurance to facilitate the delivery of free legal services.
https://www.centralcallegal.org/volunteer/#:~:text=The%20Volunteer%20Legal%20Services%20Program,and%20families%20in%20Central%20California.
The Volunteer Attorney Program through the Greater Bakersfield Legal Assistance, Inc. and the Kern County Bar Association recruits and supports volunteer attorneys to assist low-income residents of Kern County in their legal issues.
https://www.gbla.org/volunteer-attorney-program/
</t>
  </si>
  <si>
    <t xml:space="preserve">The CA Rules of Court Rule 5.425 provide for Limited Scope Representation. An attorney represents a client in a limited scope. This is applicable only to representation in family law cases.
The CA Rules of Court Rules 3.35-3.37 provide for the scope of Limited Scope Representation for other civil cases.
https://www.courts.ca.gov/cms/rules/index.cfm?title=five&amp;linkid=rule5_425
https://www.courts.ca.gov/cms/rules/index.cfm?title=three&amp;linkid=rule3_36
</t>
  </si>
  <si>
    <t xml:space="preserve">California Rule of Court 5.425(e) provides that when a task in Limited Scope Representation is completed, form FL-950 may be used to withdraw. See https://www.courts.ca.gov/cms/rules/index.cfm?title=five&amp;linkid=rule5_425
The CA Rules of Court Rule 3.36(f) provide that when a task in Limited Scope Representation is completed, form CIV-151 may be used to withdraw along with form CIV-153.  See https://www.courts.ca.gov/cms/rules/index.cfm?title=three&amp;linkid=rule3_36
</t>
  </si>
  <si>
    <t xml:space="preserve">The Court Statistics Report (CSR) is published by the Judicial Council of CA each year and counts and publishes, by case type, the number of cases filed each year.
https://www.courts.ca.gov/13421.htm
</t>
  </si>
  <si>
    <t xml:space="preserve">Form FW-001 can be used to make a request to waive fees for court records if a litigant cannot afford to pay the fees.
https://www.courts.ca.gov/documents/fw001info.pdf
</t>
  </si>
  <si>
    <t>The categories of civil cases in which there is a statewide right to counsel are involuntary mental health commitment cases, proposed ward in guardianship cases, state termination of parental rights cases, and accused parents in abuse/neglect cases. Data is collected on these cases pursuant to Cal. Gov. Code 68651(b)(9).
Report 09a of the Judicial Branch Statewide Information System (JBSIS) captures data collected for Juvenile Dependency cases. This report would include state termination of parental rights cases and accused parents in abuse/neglect cases. Row 7400 of this report captures data for when the court appointed counsel. Row 7300 of this report captures data on when a parent appears without counsel, citing Cal. Rules of Court, rule 5.534(d). 
Report 10a of the JBSIS captures data collected for Mental Health cases. This report would include conservatorship cases and involuntary mental health commitment cases. Rows 4800 and 4900 of this report capture data for when a respondent appears with or without legal counsel. However, nowhere in the report is data collected for when counsel is appointed by the court.
https://www.courts.ca.gov/documents/RFP-ISD-06192012-SLO_Exhibit-C-JBSIS-Implementation-Manual.pdf#:~:text=California%20Constitution%20and%20Government%20Code%20section%2068505%2C%20the,must%20collect%20and%20report%20to%20the%20Judicial%20Council.</t>
  </si>
  <si>
    <t xml:space="preserve">The California Commission on Access to Justice was established in 1996. It is separate from the State Bar and operates as an independent nonprofit benefit corporation. 
https://www.calatj.org/about
http://www.calbar.ca.gov/About-Us/Who-We-Are/Committees/California-Commission-on-Access-to-Justice
https://www.americanbar.org/groups/legal_aid_indigent_defendants/resource_center_for_access_to_justice/atj-commissions/commission-directory/
</t>
  </si>
  <si>
    <t xml:space="preserve">The California Commission on Access to Justice has an Executive Director position. The Commission also has a full time Senior Program Coordinator position.
https://www.calatj.org/staff  (Note – Executive Director is a very high powered volunteer. Senior Program Manager is full time staff.)
</t>
  </si>
  <si>
    <t xml:space="preserve">Bonnie Hough  
https://www.srln.org/node/297/bonnie-rose-hough
</t>
  </si>
  <si>
    <t xml:space="preserve">Bonnie Hough / Melanie Snider
https://www.srln.org/node/297/bonnie-rose-hough
</t>
  </si>
  <si>
    <t xml:space="preserve">The Judicial Council of California published a Strategic Plan for Self-Help Services for the years 2019-2023. The plan includes goals to provide accessible and easy-to-use systems and ensure access and fairness for all persons seeking services from the courts.
https://www.courts.ca.gov/partners/documents/Strategic-plan-Self-Help-2019-2023.pdf
</t>
  </si>
  <si>
    <t>Per Access to Justice Coordinator Bonnie Hough, multiple meetings have been held related to access to justice and overcoming the justice gap involving all relevant key stakeholders. The meetings have been hosted by the California Lawyers Association and Legal Aid Association of California. One such meeting occurred on September 6, 2019, as evidenced by an email from Ellen Miller (California Lawyers Association) to about 20 participants from different stakeholder programs.</t>
  </si>
  <si>
    <t xml:space="preserve">Chapter 3 of the CA Bench Guide for Judicial Officers for Handling Cases Involving Self-Represented Litigants provides judges guidance explaining both Turner v. Rogers, 564 U.S. 431 (2011) and ABA Model Code of Judicial Conduct, Rule 2.2. This guidance has been provided to all new judges in CA for 15 years.
https://www.courts.ca.gov/documents/benchguide_self_rep_litigants.pdf 
</t>
  </si>
  <si>
    <t xml:space="preserve">The Judicial Council of California offers a variety of courses for judges related to communicating with self-represented litigants, special challenges related to self-represented litigants, etc.
http://www2.courtinfo.ca.gov/protem/courses/srl/
http://www2.courtinfo.ca.gov/protem/courses/srl-2/ (online self-study course, created with judicial input)
At the annual AB Child Support Training Conference, a variety of courses are offered including on Ethics and Self-Represented Litigants.
https://www.courts.ca.gov/7873.htm  
See also
https://www.srln.org/system/files/attachments/NCSC%202006%20Direcory%20of%20Self%20Help%20Centers.pdf
</t>
  </si>
  <si>
    <t xml:space="preserve">Chapter 3 Section IV Subsection A of the CA Benchguide for Judicial Officers for Handling Cases Involving Self-Represented Litigants provides steps for what judges may do to assist SRLs in being fairly heard. Chapter 3 Section IV Subsection B of the same provides steps for what judges must do to ensure SRLs are fairly heard.
https://www.courts.ca.gov/documents/benchguide_self_rep_litigants.pdf 
</t>
  </si>
  <si>
    <t>MC-800, Court Clerk’s Office Signage, available at, http://www.courts.ca.gov/documents/mc800.pdf (lists what court staff can and cannot do for self-represented litigants; May I Help You?, available at, www.courts.ca.gov/documents/mayihelpyou.pdf (guidelines for court clerks regarding how they can assist self-represented litigants).</t>
  </si>
  <si>
    <t xml:space="preserve">The Judicial Council of California offers a variety of trainings and conferences for court staff related to helping SRLs.
https://www.courts.ca.gov/7873.htm
See also
https://www.srln.org/system/files/attachments/NCSC%202006%20Direcory%20of%20Self%20Help%20Centers.pdf
Also, per AtJ Coordinator Bonnie Hough, the court system has “open meetings for self-help staff and all interested persons every Friday from 1-2.” (An email containing the agenda for one such meeting, sent by Melanie Snider (Judicial Council of California) on July 10, 2020, was reviewed).  As recently as July 31, 2020, there was a presentation on Livechat services that four self-help centers are providing.  Earlier in July 2020, there was a presentation on a new pro bono service for COVID-related issues, as well as information on a new way to demonstrate forms on the Judicial Council website to make it easier for SRLs to find.
</t>
  </si>
  <si>
    <t xml:space="preserve">The Judicial Council of California’s Self-Help Center web site contains a Self-Help Feedback Form. The web site solicits feedback by asking SRLs to leave a comment or to ask for help in in researching a topic.
https://www.courts.ca.gov/14103.htm
The Judicial Council of California also offers other written client satisfaction surveys as well as training for court staff for such surveys.
https://www.courts.ca.gov/partners/50.htm
</t>
  </si>
  <si>
    <t xml:space="preserve">Chapter 10 Section II Subsection C of the CA Benchguide for Judicial Officers for Handling Cases Involving Self-Represented Litigants instructs judges to focus on using plain language in their verbal communications.  This guide has been provided to all new judges in California for 15 years.
https://www.courts.ca.gov/documents/benchguide_self_rep_litigants.pdf 
</t>
  </si>
  <si>
    <t xml:space="preserve">Chapter 10 Section II Subsection C of the CA Benchguide for Judicial Officers for Handling Cases Involving Self-Represented Litigants instructs judges to focus on using plain language in their written communications.
https://www.courts.ca.gov/documents/benchguide_self_rep_litigants.pdf
</t>
  </si>
  <si>
    <t>Orders of Protection forms are in our “Plain Language Style” as are many other forms for small claims, adoption, and fee waivers.  Others use standard format, but the Judicial Council has worked hard to try to make the language simpler, per AtJ Coordinator Bonnie Hough.</t>
  </si>
  <si>
    <t xml:space="preserve">The Judicial Council of California tests form prototypes with at least 45 self-represented litigants or other  identified users of JCC forms at 5-7 court self-help centers who serve SRLs.
https://www.courts.ca.gov/43228.htm
</t>
  </si>
  <si>
    <t xml:space="preserve">The Judicial Council of California received bid proposals for a project to improve court forms and awarded the contract to a vendor on November 26, 2019. The project includes a variety of form prototypes, user testing, feedback sessions with the JCC, and final drafting.
https://www.courts.ca.gov/43228.htmr
</t>
  </si>
  <si>
    <t>https://www.courts.ca.gov/8218.htm</t>
  </si>
  <si>
    <t xml:space="preserve">https://www.courts.ca.gov/8218.htm
</t>
  </si>
  <si>
    <t>https://www.courts.ca.gov/1199.htm</t>
  </si>
  <si>
    <t xml:space="preserve">Domestic Violence: https://www.courts.ca.gov/1271.htm
Civil Harassment: https://www.courts.ca.gov/1281.htm
Elder Abuse: 
https://www.courts.ca.gov/1276.htm
Gun Violence
https://www.courts.ca.gov/33683.htm
Workplace Violence:
https://www.courts.ca.gov/1286.htm
</t>
  </si>
  <si>
    <t xml:space="preserve">https://www.courts.ca.gov/documents/sc100.pdf
https://www.courts.ca.gov/documents/sc100info.pdf
https://www.courts.ca.gov/documents/pld050.pdf
</t>
  </si>
  <si>
    <t xml:space="preserve">Eviction forms are approved. That means that all courts MUST accept the statewide forms (UD-100 and UD-10 ).  But litigants may also file other forms.  
https://www.courts.ca.gov/forms.htm?filter=UD
</t>
  </si>
  <si>
    <t>These are very rare proceedings in California, which is not a judicial foreclosure state, so there are no forms for either side.</t>
  </si>
  <si>
    <t xml:space="preserve">See:
https://www.courts.ca.gov/documents/fw003.pdf
https://www.courts.ca.gov/documents/fw001.pdf
</t>
  </si>
  <si>
    <t xml:space="preserve">See https://www.courts.ca.gov/documents/fw001.pdf
https://www.courts.ca.gov/documents/fw001info.pdf (No documentation is required
</t>
  </si>
  <si>
    <t xml:space="preserve">All courts in CA have a self-help center that can provide free legal help to people who do not have a lawyer.
See: https://www.courts.ca.gov/1083.htm
</t>
  </si>
  <si>
    <t xml:space="preserve">Many of the CA courts maintain an online self-help center as well as offer telephone support.
https://www.courts.ca.gov/selfhelp-selfhelpcenters.htm
https://sharpcourts.org/
http://www.ventura.courts.ca.gov/workshops_fl-shlac.html
</t>
  </si>
  <si>
    <t>Through its Equal Access Fund, the California court system funds the Legal Aid Association of California to provide trainings on LawHelpCA, a statewide legal aid website with links to court based self-help programs and traditional legal services agencies.  Per Access to Justice Coordinator Bonnie Hough and Zach Newman at LAAC Online, the court system has been funding LAAC to offer a training to non-traditional providers.</t>
  </si>
  <si>
    <t>California Civil Code Section 1788.58(b) requires that a copy of the contract or other document described in subdivision (b) of Section 1788.52 shall be attached to the complaint.</t>
  </si>
  <si>
    <t>Per Access to Justice Coordinator Bonnie Hough, cell phones are allowed in all courts other than Juvenile and other confidential proceedings.</t>
  </si>
  <si>
    <t>The Judicial Council manages the JusticeCorps program on a statewide level, but it is only in 6 counties. Per Bonnie Hough, AtJ Coordinator, the list of navigator programs is complete (JusticeCorps only).  https://www.courts.ca.gov/justicecorps.htm</t>
  </si>
  <si>
    <t xml:space="preserve">The CA State Judiciary website is easily navigable. It contains search bars for locating courts, searching for topics or services, or general search terms. There are specific logos for the help center, immigration resources, etc. 
https://www.courts.ca.gov/
See https://www.courts.ca.gov/selfhelp.htm
Full redesign of the self-help website in process
</t>
  </si>
  <si>
    <t xml:space="preserve">The CA State Judiciary website is fully accessible on mobile devices.
https://www.courts.ca.gov/
https://www.courts.ca.gov/selfhelp.htm
Full redesign of the self-help website in process
</t>
  </si>
  <si>
    <t>The court website is the first shown in a Google search when searching for “California courts.”  Per AtJ Coordinator Bonnie Hough, the entire court website is marked up, and Google analytics data confirms that there are more than 4.2 million distinct users of the Self-Help website and more than 8 million distinct users of the main website.</t>
  </si>
  <si>
    <t xml:space="preserve">The CA Rules of Court rule 3.58 requires that there be signage at every court advising litigants that they may ask the court to waive fees and costs. However, court staff are not required to explain the financial hardship waiver.
https://www.courts.ca.gov/cms/rules/index.cfm?title=three&amp;linkid=rule3_58
See also:
Handling Fee Waiver Applications, Courses for Counter Clerks (training program on file with NCAJ)
</t>
  </si>
  <si>
    <t xml:space="preserve">The CA State Judiciary website describes how to ask for a fee waiver, how to qualify for a fee waiver, what to do if a fee waiver is granted or denied, the laws related to fee waivers, and all of the relevant forms for fee waivers.
https://www.courts.ca.gov/selfhelp-feewaiver.htm
</t>
  </si>
  <si>
    <t>www.courts.ca.gov/selfhelp.htm</t>
  </si>
  <si>
    <t>https://www.courts.ca.gov/1271.htm</t>
  </si>
  <si>
    <t xml:space="preserve">https://www.courts.ca.gov/1113.htm
https://www.courts.ca.gov/1322.htm
https://www.courts.ca.gov/forms.htm?filter=SC
</t>
  </si>
  <si>
    <t xml:space="preserve">https://www.courts.ca.gov/27822.htm
</t>
  </si>
  <si>
    <t xml:space="preserve">https://www.courts.ca.gov/1048.htm
California is a non-judicial foreclosure state, so no forms needed.
</t>
  </si>
  <si>
    <t xml:space="preserve">LawHelp Interactive is a web platform that provides access to HotDocs (document assembly) and A2J (triage) programs to populate Judicial Council forms and help litigants decide what to do in certain situations. See link below for the “California Divorce Starter Kit.”
https://california.tylerhost.net/SRL/SRL/
see also:
https://www.courts.ca.gov/partners/116.htm
https://lawhelpinteractive.org/Interview/GenerateInterview/2015/engine
</t>
  </si>
  <si>
    <t xml:space="preserve">See link below for the “California Divorce Starter Kit.”
https://california.tylerhost.net/SRL/SRL/
see also:
https://www.courts.ca.gov/partners/116.htm
https://lawhelpinteractive.org/Interview/GenerateInterview/2015/engine
</t>
  </si>
  <si>
    <t xml:space="preserve">See link below for the “California Child Support Modification Request.”
https://california.tylerhost.net/SRL/SRL/
see also: 
https://www.courts.ca.gov/partners/116.htm
https://lawhelpinteractive.org/Interview/GenerateInterview/7538/engine
</t>
  </si>
  <si>
    <t xml:space="preserve">See link below for the “California Domestic Violence Restraining Order (DVRO) Petition.”
https://california.tylerhost.net/SRL/SRL/
see also: 
https://www.courts.ca.gov/partners/116.htm
https://lawhelpinteractive.org/Interview/GenerateInterview/4871/engine
</t>
  </si>
  <si>
    <t xml:space="preserve">See link below for the “California Unlawful Detainer Answer.”
https://california.tylerhost.net/SRL/SRL/
see also: 
https://www.courts.ca.gov/partners/116.htmhttps://lawhelpinteractive.org/Interview/GenerateInterview/6958/engine
AGREE
</t>
  </si>
  <si>
    <t>California is not a judicial foreclosure state.</t>
  </si>
  <si>
    <t>You can use any computer to file documents in California. Self-represented litigants are excused from mandatory e-filing [see CA Rules of Court rule 2.253(b)(2)], but are always allowed to e-file:  https://www.courts.ca.gov/cms/rules/index.cfm?title=two&amp;linkid=rule2_253</t>
  </si>
  <si>
    <t xml:space="preserve">See Strategic Plan for Language Access in the California Courts: https://www.courts.ca.gov/documents/CLASP_report_060514.pdf
The Judicial Council of California maintains the Strategic Plan for Language Access in the California Courts, adopted on January 22, 2015. The plan includes performance of a periodic needs assessment through the Language Access Implementation Task Force (Recommendation #60, p. 87). The Task Force establishes compliance and monitoring systems to assess the need for ongoing adjustments and improvements to the plan (Recommendation #61, p. 87). Judicial officers, administrators, and court staff receive training on the court’s language access policies, including working with LEP persons (Recommendation #50, p. 85). The plan also provides for interpreter services and bilingual staff assistance at key points of contact between the public and court system (Recommendation #5, p. 81); a preference for in-person interpreters (Recommendation #12, p. 82); and remote interpreter services when in-person services are unavailable (Recommendations #6 &amp; 8, p. 81-82). Finally, the plan establishes a translation committee to develop translation protocols and provide translated materials, samples, and templates to local courts (Recommendations #36-40, p. 84).
</t>
  </si>
  <si>
    <t xml:space="preserve">Pursuant to the Strategic Plan for Language Access in the California Courts, the Judicial Council of California established a Language Access Services office: https://www.ncsc.org/services-and-experts/areas-of-expertise/language-access/resources-for-program-managers/lap-map/california
Additional information regarding the services for language access can be found on the following webpage: https://www.courts.ca.gov/languageaccess.htm
</t>
  </si>
  <si>
    <t>Cal. Gov't. Code §68563 requires the Judicial Council to conduct a study of language and interpreter use and need in court proceedings throughout the state every five years, covering all case types. The most recent study was published in March 2020:  https://www.courts.ca.gov/documents/2020-Language-Need-and-Interpreter-Use-Study-Report-to-the-Legislature.pdf</t>
  </si>
  <si>
    <t xml:space="preserve">See California Rules of Court, rule 2.851
https://www.courts.ca.gov/cms/rules/index.cfm?title=two&amp;linkid=rule2_851
</t>
  </si>
  <si>
    <t>California Rules of Court, Rule 2.851, requires each court to adopt a language access services complaint form as well as complaint filing procedures. An explanation of this procedure and the form used to submit a complaint can be found on the following webpage: https://www.courts.ca.gov/LAPcontact.htm</t>
  </si>
  <si>
    <t xml:space="preserve">The Judicial Council published the Court Language Access Survey Report in May 2020, which provides a progress report on implementing California’s Language Access Plan: https://www.courts.ca.gov/37559.htm
The court system issued a report on statewide expenditures for interpreters, see   
https://www.courts.ca.gov/documents/2019-T-C-I-Program-Expenditure-FY-2018-19.pdf
Annual Agenda for Court Interpreter’s Advisory Committee – shows plans for coming year and an update on what was accomplished in past year.  
https://www.courts.ca.gov/documents/ciap-annual.pdf
The Annual Agenda for Court Interpreter’s Advisory Committee shows plans for coming year and an update on what has been accomplished in past year.  This committee is now responsible for language access services other than interpreters.
https://www.courts.ca.gov/documents/paf-annual.pdf
</t>
  </si>
  <si>
    <t xml:space="preserve">The Judicial Council provides statewide interpreter scheduling for courts that cannot find interpreters within their ranks, according to Bonnie Hough, Access to Justice Coordinator. The Language Access Representatives at local courts contact the Judicial Council, and staff at the Judicial Council find interpreters for the requested need. </t>
  </si>
  <si>
    <t xml:space="preserve">This is an element of the Strategic Plan for Language Access in the California Courts. Pursuant to Goal 6, Recommendation 50 of the Language Access Implementation Task Force, judicial officers and all court staff must receive training regarding state language access policies and procedures.
See Language Access Implementation Task Force  Progress Report, p. 24: https://www.courts.ca.gov/documents/LAPITF-20190219-Progress-Report-Final.pdf
See Online training for judges regarding Language Access, www2.courtinfo.ca.gov/cjer/judicial/3468.htm (password protected, screenshot verified).
</t>
  </si>
  <si>
    <t xml:space="preserve">The California Courts website contains a Language Access Toolkit with a range of resources to help courts improve language access, including information on policies and requirements. The webpage also includes a video explaining the process of appointing spoken language interpreters in trial court proceedings.
See California Courts Language Access Toolkit:
https://www.courts.ca.gov/lap-toolkit-courts.htm
</t>
  </si>
  <si>
    <t xml:space="preserve">Cal. Gov't. Code §68562 requires all interpreters to meet annual renewal requirements to maintain their credentialing status. This includes continuing education requirements to be satisfied over a two year period. See the following page for an overview of the annual renewal and compliance period requirements:  
https://www.courts.ca.gov/2693.htm
</t>
  </si>
  <si>
    <t xml:space="preserve">The California Courts website contains a Language Access Toolkit for the courtroom to assist judicial officers and court staff when needed. See California Courts Language Access Toolkit - Inside the Courtroom:
https://www.courts.ca.gov/33984.htm
</t>
  </si>
  <si>
    <t xml:space="preserve">The Judicial Council of California provides judges with a FAIRNESS AND ACCESS Bench Handbook 
[REVISED 2019]. The Handbook, at §4.23 (page 41) provides judges with guidance (and sample questions) to determine if an interpreter is needed, and also includes a benchcard (password protected), at §4.22 (page 39). http://www2.courtinfo.ca.gov/protem/pubs/FairnessAccess.pdf.
 </t>
  </si>
  <si>
    <t>The Judicial Council of California Bench Card “Working with Court Interpreters” describes who may need an interpreter, how to request a certified or registered interpreter, and how interpreters are incorporated into proceedings. Provided to NCAJ by Access to Justice Coordinator Bonnie Hough, retained on file by NCAJ.</t>
  </si>
  <si>
    <r>
      <t xml:space="preserve">
The state provided NCAJ with supporting documentation, which NCAJ has on file. (A report on the percentage of bilingual staff among Los Angeles Self-Help Employees shows that a majority of recent hires are bilingual. Access to Justice Coordinator Bonnie Hough notes these statistics are consistent statewide and will become public in November 2020.)
</t>
    </r>
    <r>
      <rPr>
        <i/>
        <sz val="10"/>
        <rFont val="Verdana"/>
        <family val="2"/>
      </rPr>
      <t>See also</t>
    </r>
    <r>
      <rPr>
        <sz val="10"/>
        <rFont val="Verdana"/>
        <family val="2"/>
      </rPr>
      <t xml:space="preserve"> Master agreement for  Limited Telephonic Interpreter Services
(https://www.courts.ca.gov/procurementservices.htm) 
which allows the courts to use a statewide negotiated rate for telephone interpretation.  This is only designed to be used at clerk’s offices and other places of regular contact with the public or for emergency situations in the courtroom when an interpreter is not available for in-person assistance.  
</t>
    </r>
    <r>
      <rPr>
        <i/>
        <sz val="10"/>
        <rFont val="Verdana"/>
        <family val="2"/>
      </rPr>
      <t>See also</t>
    </r>
    <r>
      <rPr>
        <sz val="10"/>
        <rFont val="Verdana"/>
        <family val="2"/>
      </rPr>
      <t>, https://www.courts.ca.gov/documents/lap-toolkit-Protocol_for_Serving_LEP_Court_Users.pdf (noting that bilingual staff are available at the Information Desk, Clerk's Office, and Self Help Center.</t>
    </r>
  </si>
  <si>
    <t xml:space="preserve">California has expanded its pathbreaking commitment as a large state to providing language services to all who need them, and should be recognized for having made a substantial financial investment toward accomplishing this goal,  but to date does not yet have sufficient resources in place to fulfill this commitment. See discussion at 
https://www.courts.ca.gov/documents/2020-Language-Need-and-Interpreter-Use-Study-Report-to-the-Legislature.pdf
(“Although California has both the most court users of any state who have limited English proficiency (LEP) and the most court interpreters in the nation, there are still limited resources to pay for the services of court interpreters.”)
</t>
  </si>
  <si>
    <t xml:space="preserve">In 2010, California began using exams developed by the National
Center for State Courts’ Consortium for Language Access in the
Courts (Consortium). See https://www.courts.ca.gov/documents/cipnews-050611.pdf. 
See also, Compliance Requirements for California Certified and Registered Interpreters (2019), https://www.courts.ca.gov/documents/CIP-Compliance-Requirements.pdf.
See also Consortium Test Reciprocity Frequently Asked Questions (2014, at 
https://www.prometric.com/sites/default/files/Consortium_Test_Reciprocity_Guidelines.pdf. In this memo, the California Judicial Counsel offers reciproity for interpreters certified pursuant to tests in other states that have been approved by the Consortium, now recently renamed, the Council of Language Access Coordinators, CLAC, https://www.ncsc.org/services-and-experts/areas-of-expertise/language-access/about-us.
</t>
  </si>
  <si>
    <t xml:space="preserve">Pursuant to the Judicial Council’s Translation Protocol adopted in July 2016, the Judicial Council has implemented a Translation Action Plan prioritizing materials to be translated to assure language access.
See Translation Action Plan:
https://www.courts.ca.gov/documents/lap-Translation-Action-Plan.pdf
</t>
  </si>
  <si>
    <t xml:space="preserve">The Judicial Council’s Translation Protocol provides policies for the translation of all documents identified as necessary, in accordance with federal guidelines and best practices.   
See Translation Protocol:
https://www.courts.ca.gov/documents/lap-Translation-Protocol.pdf
</t>
  </si>
  <si>
    <t>2020 California Rules of Court, Rule 2.893. https://www.courts.ca.gov/cms/rules/index.cfm?title=two&amp;linkid=rule2_893</t>
  </si>
  <si>
    <t>Effective January 1, 2015 Evidence Code Division 6, Chapter 4, Section 756, Subsection d, states:  “A party shall not be charged a fee for the provision of a court interpreter.”</t>
  </si>
  <si>
    <t xml:space="preserve">https://www.courts.ca.gov/33868.htm
https://www.courts.ca.gov/documents/lap-toolkit-Points_of_Contact.pdf
</t>
  </si>
  <si>
    <r>
      <t xml:space="preserve">The court website offers a family law video tutorial in Spanish, the most commonly spoken language in the state.
https://www.familieschange.ca.gov/es.  
The site also offers Self Help guidance in multiple languages, https://www.courts.ca.gov/selfhelp.htm?rdeLocaleAttr=en
The court website is </t>
    </r>
    <r>
      <rPr>
        <u/>
        <sz val="10"/>
        <rFont val="Verdana"/>
        <family val="2"/>
      </rPr>
      <t>not</t>
    </r>
    <r>
      <rPr>
        <sz val="10"/>
        <rFont val="Verdana"/>
        <family val="2"/>
      </rPr>
      <t xml:space="preserve"> fully translated into commonly spoken languages (Spanish, Chinese, Korean, and Vietnamese); only Covid-19 and Domestic Violence information has been translated. </t>
    </r>
    <r>
      <rPr>
        <i/>
        <sz val="10"/>
        <rFont val="Verdana"/>
        <family val="2"/>
      </rPr>
      <t>See, e.g.</t>
    </r>
    <r>
      <rPr>
        <sz val="10"/>
        <rFont val="Verdana"/>
        <family val="2"/>
      </rPr>
      <t xml:space="preserve">, https://www.courts.ca.gov/documents/korlist.pdf (Korean language Domestic Violence forms).D94
Also, online videos (although not FAQs) are offered in commonly spoken languages. For example:  
https://www.courts.ca.gov/20129.htm (small claims)
https://www.courts.ca.gov/24610.htm (debt)
https://www.courts.ca.gov/20131.htm (civil harassment)
https://www.courts.ca.gov/20130.htm (eviction)
</t>
    </r>
  </si>
  <si>
    <t xml:space="preserve">The California Courts website includes a Multilingual Notice of Language Access Services, containing information in Spanish, Traditional Chinese, Arabic, Farsi, Korean, Punjabi, Russian, Tagalog and Vietnamese.
See Notice of Language Access Services: https://www.courts.ca.gov/33868.htm
</t>
  </si>
  <si>
    <t xml:space="preserve">The California Courts website offers “I Speak” cards in 38 languages. See Language Access Toolkit:
https://www.courts.ca.gov/33868.htm
</t>
  </si>
  <si>
    <t xml:space="preserve">California Courts are pursuing numerous initiatives to expand remote interpreting services.
See, Language Access Video Remote Interpreting, https://www.courts.ca.gov/VRI.htm
See also Recommended Guidelines for Video Remote Interpreting (March 25, 2019), https://www.courts.ca.gov/documents/vri-guidelines.pdf
See also, Strategic Plan for Language Access in California Courts, Recommendation 12, providing that the use of in-person, certified and registered court interpreters is preferred for court proceedings, but acknowledging courts should use remote interpreting where it will allow LEP court users to fully and meaningfully participate in the proceedings. https://www.courts.ca.gov/documents/CLASP_report_060514.pdf 
See also Language Access Signage and Technology Grant application, https://www.surveymonkey.com/r/3FBK8LS inviting courts to apply for funding for technology to increase access.
</t>
  </si>
  <si>
    <t>This currently varies between courts, though iPads have been made available to all courts, per Access to Justice Coordinator Bonnie Hough.  The Judicial Council has invited the 58 superior courts to apply for a Language Access Signage and Technology Grant for the past two years, which (when granted) covers this and other interpretation technology.  See https://www.surveymonkey.com/r/3FBK8LS.</t>
  </si>
  <si>
    <t xml:space="preserve">
Strategic Plan for Language Access in the California Courts, Appendix F, Minimum Proficiency Level of Designation of Staff as Bilingual, https://www.courts.ca.gov/documents/CLASP_report_060514.pdf 
See also, Bilingual Staff in the Courthouse, in Points of Contact for LEP Court Users, 
https://www.courts.ca.gov/documents/lap-toolkit-Points_of_Contact.pdf
</t>
  </si>
  <si>
    <t xml:space="preserve">California Rules of Court, Rule 10.55, establishes Advisory Committee on Providing Access and Fairness that makes recommendations for improving access to the judicial system, including for people with ddisabilities. The Committee includes stakeholders with experience serving people with disabilities, meets bi-monthly. https://www.courts.ca.gov/cms/rules/index.cfm?title=ten&amp;linkid=rule10_55. 
Committee Reports are posted at https://www.courts.ca.gov/7769.htm
Annual agenda, April 24, 2020, at https://www.courts.ca.gov/documents/paf-annual.pdf
</t>
  </si>
  <si>
    <t xml:space="preserve">The Judicial Council has the authority under California Evidence Code section 754(f) to designate testing entities for American Sign Language (ASL) interpreters. Currently the Council requires ASL interpreters to hold the "Specialist Certificate: Legal" issued by the Registry of Interpreters for the Deaf (RID)  to be placed on the Council’s list of recommended interpreters.  The RID establishes and administers continuing education for certified sign language interpreters, thus promoting quality of interpreters.  See Judicial Council of California, Professional Standards and Ethics for California Court Interpreters (5th Ed., May 2013), at 29. 
Complaints regarding court interpreters may also be made: https://www.courts.ca.gov/42807.htm
</t>
  </si>
  <si>
    <t>Per Access to Justice Coordinator Bonnie Hough, Scheduling of interpreters is managed by local courts and thus not provided at a state level.  However, the state court website does provide a useful Master List of qualified sign language interpreters and their locations and contact information.</t>
  </si>
  <si>
    <t xml:space="preserve">Per AtJ Coordinator Bonnie Hough, California collects the data described in the question for its own review and makes use of it to improve the quality of language services, but does not make the data public.
California Civil Code Section 54.8(f) requires the Judicial Council to develop and maintain a system to “record utilization by the courts” of assistive listening and computer-aided transcription systems, but it does not apply to all accommodation requests.  
</t>
  </si>
  <si>
    <t xml:space="preserve">The court system held a training on July 27, 2020 on “Protecting the Rights of Litigants with Mental Health Conditions,” designed for judges and subordinate judicial officers, probate attorneys, and probate examiners. (A screen shot for the training was reviewed).
http://www2.courtinfo.ca.gov/cjer/judicial/3679.htm   
The court system also recently held a training on Confidentiality and the Vesco process (process of maintaining confidentiality of disability if a request for accommodations is made).
</t>
  </si>
  <si>
    <r>
      <rPr>
        <sz val="10"/>
        <rFont val="Verdana"/>
        <family val="2"/>
      </rPr>
      <t xml:space="preserve">See </t>
    </r>
    <r>
      <rPr>
        <u/>
        <sz val="10"/>
        <rFont val="Verdana"/>
        <family val="2"/>
      </rPr>
      <t>http://www2.courtinfo.ca.gov/cjer/judicial/3502.htm</t>
    </r>
    <r>
      <rPr>
        <sz val="10"/>
        <rFont val="Verdana"/>
        <family val="2"/>
      </rPr>
      <t xml:space="preserve">
Training on “Disability Accommodations: What You Need to Know,” open to all in the Judicial Branch. (The link is password protected, but a screen shot was reviewed). The training is provided by the Judicial Council and is available to all court staff. The faculty members are Judge Steve Austin, Contra Costa, and Appellate Justice Adrienne Grover.</t>
    </r>
    <r>
      <rPr>
        <u/>
        <sz val="10"/>
        <color theme="10"/>
        <rFont val="Verdana"/>
        <family val="2"/>
      </rPr>
      <t xml:space="preserve">
</t>
    </r>
  </si>
  <si>
    <t xml:space="preserve">Cal. Evid. Code § 754(b) provides that a proceeding shall be interpreted by a qualified interpreter for any civil or criminal action where a party is deaf or hard of hearing. Under California Rules of Court Rule 1.100(a)3, requests for such accommodations are free of charge and must be made no fewer than five court days before the requested implementation date. 
https://www.courts.ca.gov/cms/rules/index.cfm?title=one&amp;linkid=rule1_100
California Evidence Code section 754(j); California Civil Code section 54.8; California Rules of Court, rule 1.100(a)(3)
</t>
  </si>
  <si>
    <t xml:space="preserve">Cal. Evid. Code § 754(f) defines “qualified interpreter” as an interpreter who has been certified by an organization approved by the Judicial Council of California. Under Cal. Civ. Code § 68562(d), the Judicial Council adopted certification requirements of qualified interpreters pursuant to the National Registry of Interpreters for the Deaf.   
California Evidence Code section 754(f) 
https://www.courts.ca.gov/2685.htm
https://www.courts.ca.gov/documents/CIP_CRProcedures.pdf
</t>
  </si>
  <si>
    <t xml:space="preserve">Currently the Council requires ASL interpreters to hold the "Specialist Certificate: Legal" issued by the Registry of Interpreters for the Deaf (RID)  to be placed on the Council’s list of recommended interpreters
The Judicial Council of California currently requires American Sign Language Interpreters to hold the “Specialist Certificate: Legal” issued by the Registry of Interpreters for the Deaf. See Cal. Evid. Code § 754. Although the certificate is recognized by the Registry of Interpreters for the Deaf, it went into moratorium in January 2016 and is no longer offered. Per Douglas Denton, Principal Manager of the Language Access Program, the California Court Interpreters Advisory Panel, which advises the Judicial Council, is currently working with other states to identify and recommend a new credentialing process, as discussed during a public meeting held on March 10, 2020. This will be on the Annual Agenda of the Court Interpreters Advisory Committee.
https://www.courts.ca.gov/documents/CIP-Guidelines-to-Approve-ASL-Certification-Programs.pdf
https://rid.org/rid-certification-overview/certifications-under-moratorium/
https://www.courts.ca.gov/documents/ciap-20200310-minutes.pdf
</t>
  </si>
  <si>
    <t>Team interpreting is recommended as best practice, but not required.  See Fairness and Access Bench Handbook (p. 36), http://www2.courtinfo.ca.gov/protem/pubs/FairnessAccess.pdf</t>
  </si>
  <si>
    <t>According to Bonnie Rose Hough, Principal Managing Attorney of the California Judicial Council, the Council is in the process of updating the templates for their court websites in Drupal, a free and open-source web content management framework, to expand accessibility.
Also, California courts’ websites are designed to enhance accessibility by individuals with disabilities, incorporating features such as image alternative tags, text alternatives for video, and the option to turn off JavaScript. 
See California Courts Website Accessibility Statement: https://www.courts.ca.gov/8561.htm#:~:text=The%20California%20Courts%20website%20is%20designed%20to%20enhance,with%20disabilities%20access%20to%20on-line%20resources%20and%20information.</t>
  </si>
  <si>
    <t xml:space="preserve">Per ADA Coordinator Linda McCulloh, Persons with service animals (dogs and miniature horses)  have an automatic right to bring in the service animal without five day notice if the person with the animal says that:
1) The person requires the animal for their disability
2) The animal performs a task or service for the person with disability.
</t>
  </si>
  <si>
    <t xml:space="preserve">This is done at the local court level and is a basic ADA requirement.  See Civil Code 54.8, https://codes.findlaw.com/ca/civil-code/civ-sect-54-8.html
CCP 54.8 requires all courts and court-ordered ADR facilities to provide, upon request, a functioning assistive listening systems or computer-aided transcription systems.  CCP 54.8(a). Further, “[e]ach superior court shall have at least one portable assistive listening system for use in any court facility within the county,” CCP 54.8(e). 
The provision of auxiliary aids is accomplished at the local level. But per ADA Coordinator, Linda McCulloh, “courts provide reasonable accommodations that are not of a personal nature or for personal care. The courts do not provide personal use products such as hearing aids or mobility devices (e.g., canes).  Also, the courts do not provide personal care assistance that a caregiver would provide, i.e. transferring a person from a wheelchair to the toilet.”
</t>
  </si>
  <si>
    <t xml:space="preserve">The policy is significant, although it does not apply to all correspondence, and not all disabilities. 
Pursuant to Cal. Civ. Code § 54.8 (f), the Judicial Council has developed official forms for notice of availability of assistive listening systems for individuals who are deaf or hard of hearing. On any form that calls for a court hearing, there is an icon and information on how to request an accommodation.  Requests must be made at least five days before the proceeding. See two examples below:  
https://www.courts.ca.gov/documents/fl300.pdf
https://www.courts.ca.gov/documents/dv109.pdf
</t>
  </si>
  <si>
    <t xml:space="preserve">The California Courts website explains services for people with disabilities, including how to make a request for accommodations. The website lists examples such as furnishing auxiliary aids, services, and equipment. 
See California Courts ADA Information webpage: https://www.courts.ca.gov/14362.htm
https://www.courts.ca.gov/documents/Disability-Accommodations-in-California-Courts.pdf </t>
  </si>
  <si>
    <t xml:space="preserve">Pursuant to the Language Access Plan, FN 8:
The legal requirements relating to access for deaf or hard of hearing court users are governed by the Americans with Disabilities Act (ADA) and other relevant statutes.
However, deaf or hard of hearing court users and their interpreters should be considered as part of any language access plan implementation whenever appropriate, by, for example, including deaf or hard of hearing court users and their interpreters on "I speak" cards or in centralized pilots. 
Provision of standards related to language access for deaf or hard of hearing court users will not be included in this plan since courts are already legally mandated to provide deaf or hard of hearing court users with disability and related language access (see ADA and section 504 of the Rehabilitation Act of 1973).
Where access may not be provided to deaf or hard of hearing court users under the ADA, the courts will provide access as part of their compliance with this plan.
https://www.courts.ca.gov/documents/CLASP_report_060514.pdf
</t>
  </si>
  <si>
    <t>Litigants may email the MC-410 to the local court, which may be considered an “online option.”
This option is not available on all Superior Court websites, but is available for the larger cours. See, e.g.:
Los Angeles https://www.lacourt.org/ada/adahome.aspx;
San Diego  http://www.sdcourt.ca.gov/portal/page?_pageid=55,1406482&amp;_dad=portal&amp;_schema=PORTAL
Riverside https://www.riverside.courts.ca.gov/GeneralInfo/ADA/ADA.php.
Ventura  http://www.ventura.courts.ca.gov/ada.html
Per Access to Justice Coordinator Bonnie Hough, the Judicial Council is adopting a new MC-410 on September 25 to go into effect January 1, 2021 and is preparing a sample page for courts to incorporate it into their websites.  
A link to the online fillable pdf form is available: https://mc-410-form.pdffiller.com/</t>
  </si>
  <si>
    <t xml:space="preserve">The California Courts website includes information explaining how to file a complaint regarding the court’s failure to provide interpreter services. Additionally, the website provides a link to the Judicial Council of California’s ADA Grievance Procedure, which anyone can use to file a complaint alleging discrimination on the basis of disability.
https://www.courts.ca.gov/42807.htm
https://www.courts.ca.gov/documents/ADA-Grievance-Procedure.pdf
</t>
  </si>
  <si>
    <t xml:space="preserve">The Judicial Council of California’s ADA Grievance Procedure includes the title, phone number, address, and email address of the ADA Coordinator, to whom anyone denied disability access may submit a complaint.
https://www.courts.ca.gov/documents/ADA-Grievance-Procedure.pdf
The website includes the position of the contact person (ADA Coordinator) but not the name.
Per Linda McCulloh, the names were removed due to changing personnel.  The complaints are filtered through one person and then addressed by the appropriate person. 
</t>
  </si>
  <si>
    <t xml:space="preserve">The California Courts website maintains a Disabilities and Access webpage that contains resources for people with disabilities to understand their rights and get legal help.
https://www.courts.ca.gov/24647.htm
</t>
  </si>
  <si>
    <t>California</t>
  </si>
  <si>
    <t>Colorado</t>
  </si>
  <si>
    <t>C.R.S. 19-3-202(1) 
See also, National Coalition for Civil Right to Counsel, at http://civilrighttocounsel.org/major_developments/121.</t>
  </si>
  <si>
    <t>C.R.S. 27-65-101 and 27-65-106 
See also, National Coalition for Civil Right to Counsel,  http://civilrighttocounsel.org/major_developments/121.</t>
  </si>
  <si>
    <t>C.R.S. 15-14-305(2)(a) – (c)
See also, National Coalition for Civil Right to Counsel, at http://civilrighttocounsel.org/major_developments/125.</t>
  </si>
  <si>
    <t>Colorado Rule of Professional Conduct 6.5
See also, Pro Bono Institute, http://www.cpbo.org/wp-content/uploads/2020/06/Pro-Bono-Rules-Chart-6.12.20.pdf.</t>
  </si>
  <si>
    <t xml:space="preserve">Colorado Code of Judicial Conduct rule 3.7B
https://www.courts.state.co.us/userfiles/file/Code_of_Judicial_Conduct.pdf
</t>
  </si>
  <si>
    <t>Colorado Rule of Professional Conduct 6.5
See also, Pro Bono Institute, http://www.cpbo.org/wp-content/uploads/2020/06/Pro-Bono-Rules-Chart-6.12.20.pdf</t>
  </si>
  <si>
    <t>CRCP 224(2)(3)
Rule Change 2011(10), https://www.courts.state.co.us/userfiles/file/Court_Probation/Supreme_Court/Rule_Changes/2011/2011_10_redlined.pdf
See also, Pro Bono Institute, http://www.cpbo.org/wp-content/uploads/2020/06/Pro-Bono-Rules-Chart-6.12.20.pdf.</t>
  </si>
  <si>
    <t>Colo. R. Civ. P 204.6 
See also, Pro Bono Institute, at http://www.cpbo.org/wp-content/uploads/2020/06/Pro-Bono-Rules-Chart-6.12.20.pdf.</t>
  </si>
  <si>
    <t>Colo. R. Civ. P 204.6 
See also, Pro Bono Institute, at http://www.cpbo.org/wp-content/uploads/2020/06/Pro-Bono-Rules-Chart-6.12.20.pdf</t>
  </si>
  <si>
    <t>Colo. R. Civ. P 204.5</t>
  </si>
  <si>
    <t>Colorado Rule of Professional Conduct 6.1
See also, Pro Bono Institute, at http://www.cpbo.org/wp-content/uploads/2020/06/Pro-Bono-Rules-Chart-6.12.20.pdf.</t>
  </si>
  <si>
    <t>Colorado Local Access to Justice Reports 2015 
http://www.coloradojustice.org/portals/16/repository/2015%20Local%20ATJ%20Report%20Summary.pdf.</t>
  </si>
  <si>
    <t>Colo. R. Civ. P. 121 1-1(5) and Colo. R. Civ. P. 1.2(c) 
http://www.cobar.org/Portals/COBAR/Repository/modeateIncome/Practical_and_Ethical_ModerateIncome.pdf?ver=2015-08-26-120950-387</t>
  </si>
  <si>
    <t>JDF 632 for civil cases
https://www.courts.state.co.us/Forms/PDF/JDF%20632%20CIVIL%20Notice%20of%20Completion%20by%20Attorney%2010-27-11.pdf
JDF 642 for appeals
https://www.courts.state.co.us/Forms/PDF/JDF%20642%20Notice%20of%20Completion%20of%20Limited%20Appearance%20Under%20CAR%205%20In%20An%20Appellate%20Matter.pdf
JDF 1336 for Family law
https://www.courts.state.co.us/Forms/PDF/JDF%201336T%20Domestic%20Notice%20of%20Completion%20-%20R7%2013.pdf</t>
  </si>
  <si>
    <t>Annual Statistical Reports
https://www.courts.state.co.us/Administration/Unit.cfm?Unit=annrep</t>
  </si>
  <si>
    <t>NO (Pending)</t>
  </si>
  <si>
    <t>*Colorado’s ATJ Commission is a joint venture of the Colorado Supreme Court and the CBA. There is no discretionary budget.</t>
  </si>
  <si>
    <t xml:space="preserve">Colorado Access to Justice Commission, at http://www.coloradojustice.org/Local-Access-to-Justice-Committees
Jacqueline Marro - jacqueline.marrow@judicial.state.co.us 
</t>
  </si>
  <si>
    <t>Sherlock Coordinator, Penny Wagner, at the State Court Administrator’s Office. She oversees the Self-Represented Litigant Coordinators (Sherlocks) who run the Self-Help Centers. She is not an attorney.</t>
  </si>
  <si>
    <t>Justice for all Colorado Strategic Action Plan, at C92http://www.coloradojustice.org/Portals/16/Repository/JFAColoradoStrategicPlan.pdf?ver=2018-02-05-133440-540</t>
  </si>
  <si>
    <t>Update on Implementation of JFA Stratic Action Plan, at http://www.coloradojustice.org/Portals/16/Repository/Materials%20ATJ/CO%20Strategic%20Action%20Plan%20ATJC%20Implementation%20Update%204-1-2020.pdf?ver=2020-07-21-123055-463</t>
  </si>
  <si>
    <t>Code of Judicial Conduct Rule 2.6 comment 2 and Rule 2.2 comment 4, at https://www.courts.state.co.us/userfiles/file/Code_of_Judicial_Conduct.pdf  . 
The state confirmed NCAJ that judges are provided with written guidelines on Rule 2.2 and Comment 4 but not Turner v. Rogers 
Reference: Jacqueline Marrow, Access to Justice Coordinator, Colorado State Court Administrator's Office, jackqueline.marrow@judicial.state.co.us</t>
  </si>
  <si>
    <t>The state confirmed that a 5-part video series titled “Working with SRLs”
                                                                                                                                                                                                                                                                is available at time of new judge training, at the time of docket rotation and at the annual judicial conference.
-Presentations on “Writing Plain Language Orders” and “The Dos and Don’ts of Managing the Pro Se Litigant: An Ethics Primer” will take place in September
Reference: Jacqueline Marrow, Access to Justice Coordinator, Colorado State Court Administrator's Office, jackqueline.marrow@judicial.state.co.us</t>
  </si>
  <si>
    <t>Chief Justice Directive 13-01, at https://www.courts.state.co.us/Courts/Supreme_Court/Directives/13-01.pdf</t>
  </si>
  <si>
    <t xml:space="preserve">Statewide system of sherlocks (Self-Represented Litigants Coordinators) who staff and run the local Self-Help Centers
training for court staff at annual Colorado Court Employee Conference on how to assist SRLs
local judicial district training
Family Court facilitators
See also the Colorado statewide list of Sherlocks, at https://www.courts.state.co.us/userfiles/file/Self_Help/Contact%20list%20for%20public(17).pdf       
</t>
  </si>
  <si>
    <t>*Local self-help centers conduct surveys of SRLs of their experience with the Self-Help Center. Only written, not online.</t>
  </si>
  <si>
    <t>The state confirmed that beginning September 2020 Writing Plain Language Orders training will be presented to judicial officers.
Reference: Jacqueline Marrow, Access to Justice Coordinator, Colorado State Court Administrator's Office, jackqueline.marrow@judicial.state.co.us</t>
  </si>
  <si>
    <t>PENDING</t>
  </si>
  <si>
    <t>Forms, at https://www.courts.state.co.us/Forms/Forms_List.cfm?Form_Type_ID=68</t>
  </si>
  <si>
    <t>https://www.courts.state.co.us/Forms/Forms_List.cfm?Form_Type_ID=14</t>
  </si>
  <si>
    <t>Forms, at https://www.courts.state.co.us/Forms/Forms_List.cfm?Form_Type_ID=14</t>
  </si>
  <si>
    <t>Forms, at https://www.courts.state.co.us/Forms/Forms_List.cfm?Form_Type_ID=24</t>
  </si>
  <si>
    <t>Forms, at https://www.courts.state.co.us/Forms/Forms_List.cfm?Form_Type_ID=27
and
Forms, at https://www.courts.state.co.us/Forms/Forms_List.cfm?Form_Type_ID=29
and
Forms, at https://www.courts.state.co.us/Forms/Forms_List.cfm?Form_Type_ID=32</t>
  </si>
  <si>
    <t>Forms, at https://www.courts.state.co.us/Forms/Forms_List.cfm?Form_Type_ID=28</t>
  </si>
  <si>
    <t>https://www.courts.state.co.us/Forms/Forms_List.cfm?Form_Type_ID=28</t>
  </si>
  <si>
    <t>Self Help Information, at C122https://www.courts.state.co.us/Self_Help/information.cfm</t>
  </si>
  <si>
    <t xml:space="preserve">Colorado Judicial Branch, at https://www.courts.state.co.us/
and
Colorado Legal Help Center, at http://www.coloradolegalhelpcenter.us/
</t>
  </si>
  <si>
    <t>Text message program only applies in criminal actions
https://leg.colorado.gov/sites/default/files/2019a_036_signed.pdf</t>
  </si>
  <si>
    <t>Filing Fees, at https://www.courts.state.co.us/Forms/Forms_List.cfm?Form_Type_ID=176
and
Fee Waivers, at http://www.coloradolegalhelpcenter.us/topics/44/resources/357</t>
  </si>
  <si>
    <t xml:space="preserve">Forms, at https://www.courts.state.co.us/Forms/Forms_List.cfm?Form_Type_ID=68
and
Childfree Divorce, at http://www.coloradolegalhelpcenter.us/topics/80/resources/889
</t>
  </si>
  <si>
    <t xml:space="preserve">Forms, at https://www.courts.state.co.us/Forms/Forms_List.cfm?Form_Type_ID=14
and
Divorce with Children, at http://www.coloradolegalhelpcenter.us/topics/80/resources/888
</t>
  </si>
  <si>
    <t>Modify Child Support, at https://www.courts.state.co.us/Forms/Forms_List.cfm?Form_Type_ID=70</t>
  </si>
  <si>
    <t xml:space="preserve">Protection Orders, at https://www.courts.state.co.us/Forms/Forms_List.cfm?Form_Type_ID=24
and
Learn How to Get a Protective Order, at http://www.coloradolegalhelpcenter.us/topics/72/resources/762.
</t>
  </si>
  <si>
    <t xml:space="preserve">https://www.courts.state.co.us/Forms/Forms_List.cfm?Form_Type_ID=27
and
https://www.courts.state.co.us/Forms/Forms_List.cfm?Form_Type_ID=32
and
https://www.courts.state.co.us/Forms/Forms_List.cfm?Form_Type_ID=29
and
https://www.courts.state.co.us/Forms/Forms_List.cfm?Form_Type_ID=253
</t>
  </si>
  <si>
    <t>Evictions (FED), at https://www.courts.state.co.us/Forms/Forms_List.cfm?Form_Type_ID=28</t>
  </si>
  <si>
    <t>*The platform for SRL E-Filing is being piloted in 4 judicial districts and will eventually be statewide.</t>
  </si>
  <si>
    <t>Interpreters, at https://www.courts.state.co.us/Administration/Unit.cfm?Unit=interp</t>
  </si>
  <si>
    <t>Scheduling Dashboard: User Guide for the Freelance Spanish Interpreter, at https://www.courts.state.co.us/userfiles/file/Interpreters/Policies%20and%20Directives/Freelance%20Interpreter%20Scheduling%20-%20Dashboard%20User%20Guide.pdf</t>
  </si>
  <si>
    <t>Chief Justice Directive 06-03 (Amended May 2016), at https://www.courts.state.co.us/Courts/Supreme_Court/Directives/06-03_Amended%202016%20May%20v2%20Web.pdf
and 
Court Interpreterr II (Certified) Job Description, at https://www.courts.state.co.us/Careers/Description_Detail.cfm?Job_Description_ID=45</t>
  </si>
  <si>
    <t>Chief Justice Directive 05-05, at https://www.ncsc.org/__data/assets/pdf_file/0027/19377/05-05.pdf</t>
  </si>
  <si>
    <t xml:space="preserve">The state has provided NCAJ with additional supporting documentation, which NCAJ has on file. </t>
  </si>
  <si>
    <t>Chief Justice Directive 06-03 (Amended May 2016), at https://www.courts.state.co.us/Courts/Supreme_Court/Directives/06-03_Amended%202016%20May%20v2%20Web.pdf</t>
  </si>
  <si>
    <t>Interpreters, at https://www.courts.state.co.us/Administration/Section.cfm?Section=interpusers.</t>
  </si>
  <si>
    <t>Chief Justice Directive, 06-03 (Amended May 2016), IV. C. The Court shall use certified or credentialed interpreters when available. 
https://www.courts.state.co.us/Courts/Supreme_Court/Directives/06-03_Amended%202016%20May%20v2%20Web.pdf</t>
  </si>
  <si>
    <t>Chief Justice Directive 06-03 (Amended May 2016) VIII , at https://www.courts.state.co.us/Courts/Supreme_Court/Directives/06-03_Amended%202016%20May%20v2%20Web.pdfhttps://www.courts.state.co.us/Courts/Supreme_Court/Directives/06-03_Amended%202016%20May%20v2%20Web.pdf</t>
  </si>
  <si>
    <t>Chief Justice Directive, 06-03 (Amended May 2016), XI.F the Managing Interpreter
https://www.courts.state.co.us/Courts/Supreme_Court/Directives/06-03_Amended%202016%20May%20v2%20Web.pdf</t>
  </si>
  <si>
    <t xml:space="preserve">There are notices on the Colorado Judicial Department’s website in Spanish and Languages Other Than Spanish. 
https://www.courts.state.co.us/
Additional content is routinely added. Additional notices can be requested at no charge.
</t>
  </si>
  <si>
    <t>Chief Justice Directive, 06-03 (May 2016), II.C. Court Operations, at https://www.courts.state.co.us/Courts/Supreme_Court/Directives/06-03_Amended%202016%20May%20v2%20Web.pdf</t>
  </si>
  <si>
    <t>Chief Justice Directive, 06-03 (May 2016),  I.B. Bilingual Staff, referencing testing requirement, at https://www.courts.state.co.us/Courts/Supreme_Court/Directives/06-03_Amended%202016%20May%20v2%20Web.pd</t>
  </si>
  <si>
    <t>LAS &amp; LCA, Legal Auxiliary Services, Colorado Commission for the Hard of Hearing and Deafblilnd, at https://ccdhh.com/index.php/las/.</t>
  </si>
  <si>
    <t xml:space="preserve">The state provided NCAJ with additional supporting documentation, which NCAJ has on file. </t>
  </si>
  <si>
    <t>220 Appointment of Appropriate Auxiliary Service Providers, at https://ccdhh.com/index.php/las/.</t>
  </si>
  <si>
    <t>230 Qualifications of Auxiliary Service Providers, at https://ccdhh.com/index.php/las/.</t>
  </si>
  <si>
    <t>CRS 24-34-803, at https://www.courts.state.co.us/userfiles/file/Court_Probation/01st_Judicial_District/ADA%20-%20FAQs%207-9-15.pdf.</t>
  </si>
  <si>
    <t>13-90-204 and 220 Appointment of Appropriate Auxiliary Service Providers, at https://ccdhh.com/index.php/las/.</t>
  </si>
  <si>
    <t>Requesting a Reasonable Accommodation, at https://www.courts.state.co.us/userfiles/File/Administration/HR/ADA/ADA-Requesting_a_Reasonable_Accommodation-Flow_Chart_Non-Employee.pdf.</t>
  </si>
  <si>
    <t>Office of Language Access, at https://www.courts.state.co.us/Administration/Unit.cfm?Unit=interp.</t>
  </si>
  <si>
    <t>Office of State Court Administrator Americans with Disability Act Grievance Procedure, at https://www.courts.state.co.us/userfiles/file/Administration/HR/ADA/ADA_Grievance_Procedures.pdf.</t>
  </si>
  <si>
    <t xml:space="preserve">Americans with Disabilities Act, at https://www.courts.state.co.us/Administration/Unit.cfm?Unit=ADA. </t>
  </si>
  <si>
    <t>Connecticut</t>
  </si>
  <si>
    <t xml:space="preserve">http://civilrighttocounsel.org/major_developments/218 </t>
  </si>
  <si>
    <t>http://civilrighttocounsel.org/major_developments/224</t>
  </si>
  <si>
    <t xml:space="preserve"> http://civilrighttocounsel.org/major_developments/226</t>
  </si>
  <si>
    <t>http://civilrighttocounsel.org/major_developments/221</t>
  </si>
  <si>
    <t xml:space="preserve">The Connecticut Judicial Branch has established 18 court-based advice-only "attorney for the day" Volunteer Attorney Programs in family, foreclosure, contract collections and small claims statewide. These programs are based on a walk-in clinic, lawyer-for-the-day model of discrete legal help. Self-represented parties may meet one-on-one with a pro bono volunteer attorney to obtain legal advice and information at no cost for their legal problem. Anyone with questions in specific areas of the law, so long as they are not represented by counsel, can participate, regardless of income, pendency of an action (pre-suit, pending, or post judgment), residency (can travel to any convenient court location), or language (telephonic language assistance services are available).
https://www.jud.ct.gov/volunteer_atty_prgm.htm
</t>
  </si>
  <si>
    <t>A Limited Appearance, filed at the commencement of such unbundled legal services rendered, is available in all Clerk’s Office, Court Service Center and Law Library locations and on the Judicial Branch website. Upon completion, a Certificate of Completion of Limited Appearance is filed, which will automatically withdraw the appearance of counsel.</t>
  </si>
  <si>
    <t xml:space="preserve">The Connecticut Judicial Branch maintains this information publically available on its website. It is regularly updated. 
https://jud.ct.gov/statistics/
</t>
  </si>
  <si>
    <t>Most civil cases and documents that are e-filed are electronically viewable and accessible on the Judicial Branch’s website for anyone to view from their computer or electronic device. Conversely, certain family case types and documents are only viewable and accessible to the general public from a Judicial Branch computer located within a Judicial Branch court facility, or by counsel of record, or a party to the case with an appearance on file and access to e-services. With the exceptions noted above, electronic court records are available to any interested parties.
With respect to paper court records such as non-efilable cases, paper files that pre-date electronic filing, or court transcripts, these may be viewed upon request, but a nominal fee per page set by statute is charged to the requestor. Court records can be viewed electronically on the Judicial Branch website or from courthouses statewide, with some exceptions. 
https://www.jud.ct.gov/jud2.htm
Copies may be printed or requested from Clerk’s Offices for a small fee. Fee waivers are available for those who qualify.</t>
  </si>
  <si>
    <t>https://www.jud.ct.gov/Committees/access/default.htm</t>
  </si>
  <si>
    <t>Alexandra Gillett, Program Manager. She also managers the Court Service Center and Public Information Desk program, assists with the Volunteer Attorney Program, and staffs the Access to Justice Commission.</t>
  </si>
  <si>
    <t>Alexandra Gillett, Program Manager, Connecticut Judicial Branch manages the Court Service Center and Public Information Desk program which provides procedural assistance and self-help services within the courthouses statewide. Though she is an attorney, she, like the Center and Desk managers, does not provide legal advice to litigants nor establish an attorney-client relationship while providing assistance. 
https://www.jud.ct.gov/csc/services.htm</t>
  </si>
  <si>
    <t>The Access to Justice Commission maintains a Charge, regularly updated as Commission goals are achieved and initiatives are implemented. The mission of the Access to Justice Commission is to develop recommendations to help ensure equal access to all people, including low and moderate- income individuals, people with different physical or developmental abilities, the elderly, limited English proficient individuals, and ethnic, cultural and racial minorities.
https://www.jud.ct.gov/Committees/access/Nov_2017_Charge.pdf</t>
  </si>
  <si>
    <t>Membership in the Access to Justice Commission includes representatives from the legal aid community, the state’s three law schools, the Connecticut Bar Foundation, affiliated Bar associations representing minority communities, attorneys from small, mid- and large firms that include pro bono as part of their practices, and the state library system.
https://www.jud.ct.gov/Committees/access/#Members</t>
  </si>
  <si>
    <t>For more than 35 years, judges and family support magistrates have received extensive training and written guidance concerning the rights of self-represented litigants. All judges and magistrates have access to written materials including case summaries (including Turner v. Rodgers, 464 U.S. 431 (2011)), Code of Judicial Conduct sections (including Rule 2.2 and Comment 4), and a Bench Card detailing best practices and suggested techniques for cases involving self-represented litigants. In addition, all judges and family support magistrates have access to the Electronic Bench Book, which contains extensive sections concerning self-represented parties. The key principles of Rule 2.2, Comment 4, and Turner v. Rogers are addressed thoroughly, and each section includes copious case and Practice Book citations. The Bench Book sections contain canvasses, scripts, and other suggested techniques to assist the court in identifying and preserving the rights of self-represented litigants. Judges also receive scripts regarding self-represented parties during PreBench Orientation. The Family Support Docket Coverage Guide, accessible by all judges and family support magistrates, contains an advisement regarding self-represented parties.
 Alexandra Gillett- ChristineAlexandra.Gillett@jud.ct.gov; Connecticut allowed NCAJ to review documents which support the conclusion</t>
  </si>
  <si>
    <t>All judges and family support magistrates attend the annual Connecticut Judges’ Institute (CJI), a judicial education program providing training and written materials pertaining to a number of areas of the law, including interacting with and securing the rights of self-represented litigants.  During PreBench Orientation, all newly appointed judges and magistrates receive instruction on both “judicial skills” and “legal matters”; many of the training segments include detailed instruction concerning the unique issues associated with litigation in which at least one party is self-represented.  Newly appointed judges and magistrates are provided with written materials, including scripts and canvasses.  Annual divisional programs attended by all judges and magistrates include similar training and materials.  All judges and magistrates have access to the Electronic Bench Book, which is updated annually.  This resource includes written examples, such as scripts and canvasses, for addressing self-represented litigants in the courtroom.  All judges and magistrates also have access to Bench Cards detailing best practices and suggested techniques for cases involving self-represented litigants.
 Alexandra Gillett- ChristineAlexandra.Gillett@jud.ct.gov; Connecticut allowed NCAJ to review documents which support the conclusion</t>
  </si>
  <si>
    <t>All judges have access to a Bench Card detailing best practices and suggested techniques for cases involving self-represented litigants. The card details common issues and provides step-by-step guidance to judges and family support magistrates for managing their dockets and conducting hearings in a manner in which the rights of self-represented litigants are identified, acknowledged, and protected. Criminal judges have access to a Bench Card concerning defendants’ rights to self representation. Specifically, the Bench Card details steps the court should take when presented with a defendant’s request to self-represent prior to trial and during trial and contains both case law and Practice Book citations. The judges’ Electronic Bench Book contains extensive sections concerning self-represented parties. Each section includes copious case and Practice Book citations regarding self-represented litigants. The sections contain canvasses, scripts, and other suggested techniques to assist the court in identifying and preserving the rights of self-represented litigants. Judges also receive scripts regarding self-represented parties during PreBench Orientation. The Family Support Docket Coverage Guide, accessible by all judges and family support magistrates, contains an advisement regarding self-represented parties.
Alexandra Gillett- ChristineAlexandra.Gillett@jud.ct.gov; Connecticut allowed NCAJ to review documents which support the conclusion</t>
  </si>
  <si>
    <t>Yes. Court Service Center and Public Information Desk staff are specifically trained to assist self-represented litigants. They are provided a Court Service Center Manual which was created for this purpose. Training is also provided to all Judicial Branch staff on interacting with self-represented parties with ADA and LEP issues.
Alexandra Gillett- ChristineAlexandra.Gillett@jud.ct.gov; Connecticut allowed NCAJ to review documents which support the conclusion</t>
  </si>
  <si>
    <t>Court Service Centers, Public Information Desks, and Clerk’s Offices all have comment cards and direct contact information for managers is available on site and online. Feedback from the public helps inform the future design of the program.
Alexandra Gillett- ChristineAlexandra.Gillett@jud.ct.gov; Connecticut allowed NCAJ to review documents which support the conclusion</t>
  </si>
  <si>
    <t>The Connecticut Judges’ Institute (CJI), an annual judicial education program attended by all judges and family support magistrates, provides training, guidance, and written materials covering various areas of the law including interactions with self-represented litigants.  All judges and magistrates have access to the Electronic Bench Book.  This resource includes written examples, such as scripts and canvasses, that demonstrate and encourage the use of plain language when addressing self-represented litigants in the courtroom.  All judges and magistrates also have access to Bench Cards detailing best practices and suggested techniques for cases involving litigants who may be Limited English Proficient (LEP) or who require an accommodation under the Americans with Disabilities Act.  The Bench Cards provide guidance on the importance of plain language, detailed explanations of legal terms, and the avoidance of acronyms when working with litigants.  In addition, judges and magistrates receive written guidelines for working with interpreters.  The guidelines recommend the employment of plain language, cautioning against the use of acronyms, abbreviations, idiomatic phrases, colloquial terms, and legal jargon.
Alexandra Gillett- ChristineAlexandra.Gillett@jud.ct.gov; Connecticut allowed NCAJ to review documents which support the conclusion</t>
  </si>
  <si>
    <t>When Judicial Branch forms and publications come up for review by and are revised by Judicial Branch Legal Department attorneys to comport with any practice book or statutory changes, they are also reviewed for plain language. https://www.jud.ct.gov/webforms/</t>
  </si>
  <si>
    <t>While not tested with intended users of forms, forms are reviewed by Judicial Branch Legal Department and other operationally appropriate staff who work directly with the public who will use them. https://www.jud.ct.gov/webforms/</t>
  </si>
  <si>
    <t>When Judicial Branch forms and publications come up for review and are revised by Judicial Branch Legal Department attorneys to comport with any practice book or statutory changes, they are also reviewed to determine whether stakeholders inside the courts and outside the courts would have insight on improvements. One such example of stakeholder involvement is the Connecticut Advisory Council on Housing Matters which regularly provides the Judicial Branch with recommendations on housing related forms.
 Alexandra Gillett- ChristineAlexandra.Gillett@jud.ct.gov; Connecticut allowed NCAJ to review documents which support the conclusion</t>
  </si>
  <si>
    <t xml:space="preserve"> https://www.jud.ct.gov/webforms/default.aspx?load_catg=Family#searchTable and
https://www.jud.ct.gov/webforms/default.aspx?load_catg=Family#familyGroupLinks</t>
  </si>
  <si>
    <t>https://www.jud.ct.gov/webforms/default.aspx?load_catg=Family#searchTable and
https://www.jud.ct.gov/webforms/default.aspx?load_catg=Family#familyGroupLinks</t>
  </si>
  <si>
    <t xml:space="preserve"> https://www.jud.ct.gov/forms/grouped/family/restraining_order.htm and
https://jud.ct.gov/forms/grouped/civil/civil_protect_order.htm</t>
  </si>
  <si>
    <t>https://www.jud.ct.gov/webforms/default.aspx?load_catg=Civil#civilFormsLinks and
https://www.jud.ct.gov/webforms/default.aspx?load_catg=Civil#searchTable and
https://www.jud.ct.gov/webforms/default.aspx?load_catg=Small_Claims#searchTable</t>
  </si>
  <si>
    <t>https://www.jud.ct.gov/webforms/default.aspx?load_catg=Housing#searchTable</t>
  </si>
  <si>
    <t>https://www.jud.ct.gov/webforms/default.aspx?load_catg=Civil#civilFormsLinks and
https://www.jud.ct.gov/webforms/default.aspx?load_catg=Civil#searchTable</t>
  </si>
  <si>
    <t>An Application for Waiver of Fees can apply, if requested and granted, to court costs, filing fees, transcript fees, copy fees, or other administrative costs. Information about how to complete an Application can be found here:
https://jud.ct.gov/forms/Fee_Waiver/default.htm</t>
  </si>
  <si>
    <t xml:space="preserve">
The Judicial Branch funds the Court Service Center and Public Information Desk program which provides procedural information and forms assistance. The Centers and Desks are staffed by Judicial Branch employees trained to assist all court patrons statewide. Several Court Service Centers have bilingual staff. While many Court Service Center managers are attorneys or law graduates, they do not provide legal advice, nor is an attorney-client relationship established when assisting court patrons.
 Alexandra Gillett- ChristineAlexandra.Gillett@jud.ct.gov; Connecticut allowed NCAJ to review documents which support the conclusion</t>
  </si>
  <si>
    <t xml:space="preserve">
The Judicial Branch funds the Court Service Center and Public Information Desk program which provides procedural information and forms assistance. The Centers and Desks are staffed by Judicial Branch employees trained to assist all court patrons statewide. Several Court Service Centers have bilingual staff. While many Court Service Center managers are attorneys or law graduates, they do not provide legal advice, nor is an attorney-client relationship established when assisting court patrons. 
 Alexandra Gillett- ChristineAlexandra.Gillett@jud.ct.gov</t>
  </si>
  <si>
    <t xml:space="preserve">Connecticut Judicial Branch Law Librarians regularly provide training on legal research matters to public librarians as part of the Access to Justice Commission’s Working Group.
https://www.jud.ct.gov/Committees/access/lib/default.htm
Additionally, the Court Service Center program continues to act as a resource for non-attorney professionals to assist their clients and patrons in finding avenues for attorney assistance.
</t>
  </si>
  <si>
    <t xml:space="preserve">The requirement is statutory in Connecticut. See Connecticut General Statutes 36a-813 et. seq.:
https://www.cga.ct.gov/current/pub/chap_669.htm#sec_36a-800
</t>
  </si>
  <si>
    <t>All court proceedings before a Superior Court judge are recorded through the use of a court monitor. The procedure to order or request transcripts and/or audio recordings can be found here: https://jud.ct.gov/faq3/courtrec.html#11</t>
  </si>
  <si>
    <t xml:space="preserve">See Connecticut Practice Book Sec. 1-10 and Superior Court (Trial Court) :
https://www.jud.ct.gov/ElectronicDevices_superior.pdf
Appellate and Supreme Court:
https://www.jud.ct.gov/external/supapp/electronicdevices_supapp.pdf
</t>
  </si>
  <si>
    <t>https://www.jud.ct.gov/howdoi.htm; https://www.jud.ct.gov/faq/;
https://www.jud.ct.gov/forms/grouped/family/divorce.htm; https://www.jud.ct.gov/selfhelp.htm</t>
  </si>
  <si>
    <t>Mobile access checked by NCAJ survey team member.</t>
  </si>
  <si>
    <t>The Connecticut Judicial Branch website has been appropriately indexed and includes Metatags and keywords for search engines. It regularly appears first in various Connecticut court-related internet searches.</t>
  </si>
  <si>
    <t>Court Service Center and Public Information Desk staff are specifically trained on all forms created by the Connecticut Judicial Branch, including Applications for Waiver of Fees. Court Service Centers and Public Information Desks provide detailed instructions on completion of forms and assistance with questions related thereto.
 Alexandra Gillett- ChristineAlexandra.Gillett@jud.ct.gov; Connecticut allowed NCAJ to review documents which support the conclusion</t>
  </si>
  <si>
    <t xml:space="preserve">A step by step procedure outlining how to complete an application for waiver of fees is available on the Judicial Branch website:
https://www.jud.ct.gov/forms/Fee_Waiver/default.htm It includes information about when a fee waiver will be granted.
Fee Waiver Forms, by case type:
https://www.jud.ct.gov/webforms/forms/CV120.pdf
https://www.jud.ct.gov/webforms/forms/FM075.pdf
https://www.jud.ct.gov/webforms/forms/AP048.pdf
</t>
  </si>
  <si>
    <t xml:space="preserve">In addition to the services available at Court Service Centers and Public Information Desks, see the Divorce Navigator and Divorce Options in Connecticut, here:
https://www.jud.ct.gov/forms/grouped/family/divorce.htm Forms referenced can be found here:
https://www.jud.ct.gov/webforms/default.aspx?load_catg=Family#searchTable. Additionally, the Branch has created several publications and videos on the divorce process.
https://www.jud.ct.gov/pub.htm#Family
</t>
  </si>
  <si>
    <t xml:space="preserve">In addition to the services available at Court Service Centers and Public Information Desks, see the Divorce Navigator and Divorce Options in Connecticut, here:
https://www.jud.ct.gov/forms/grouped/family/divorce.htm Forms referenced can be found here:
https://www.jud.ct.gov/webforms/default.aspx?load_catg=Family#searchTable. Additionally, the Branch has created several publications and videos on the divorce process.
https://www.jud.ct.gov/pub.htm#Family
</t>
  </si>
  <si>
    <t xml:space="preserve">In addition to the services available at Court Service Centers and Public Information Desks, see Judicial Branch publication Child Support Modification:
https://www.jud.ct.gov/Publications/fm218.pdf Forms referenced can be found here: Forms referenced can be found here:
https://www.jud.ct.gov/webforms/default.aspx?load_catg=Family#searchTable
Additionally, The Connecticut Child Support Enforcement Program, a cooperative effort between the Judicial and Executive Branches of Connecticut government, maintains a comprehensive website and guides to all child support related questions.
https://www.jud.ct.gov/childsupport/default.htm
</t>
  </si>
  <si>
    <t xml:space="preserve">The Connecticut Judicial Branch Office of Victim Services provides comprehensive assistance to victims in Connecticut. Forms, information, and contact numbers can be found in Court Service Centers, Public Information Desks, Law Libraries, and Clerk’s Offices statewide. Additionally, forms, resources, contact information, videos, and publications about services they provide can be found here:
https://jud.ct.gov/crimevictim/index.html
</t>
  </si>
  <si>
    <t xml:space="preserve">In addition to the services available at Court Service Centers and Public Information Desks, see publications and videos provided by the Connecticut Judicial Branch:
https://www.jud.ct.gov/pub.htm#Civil_Publicati
ons. Additionally, the How Do I Series provides detailed information about the procedure to respond to a civil action and a small claims action (in Connecticut any action where the amount in question is $5,000.00 or less)
https://www.jud.ct.gov/howdoi.htm
</t>
  </si>
  <si>
    <t xml:space="preserve">In addition to the services available at Court Service Centers and Public Information Desks, see publications and videos provided by the Connecticut Judicial Branch:
https://www.jud.ct.gov/pub.htm#Civil_Publicati
ons. Additionally, the How Do I Series provides detailed information about the procedure to respond to an eviction action.
https://www.jud.ct.gov/howdoi_housing.htm
</t>
  </si>
  <si>
    <t xml:space="preserve">In addition to the services available at Court Service Centers and Public Information Desks, see publications and videos provided by the Connecticut Judicial Branch:
https://www.jud.ct.gov/pub.htm#Civil_Publications. Additionally, the How Do I Series provides detailed information about the procedure to respond to a foreclosure action.
https://www.jud.ct.gov/howdoi_housing.htm. Finally the Law Library program provides excellent research guides on the subject.
https://www.jud.ct.gov/lawlib/law/foreclosure.htm
</t>
  </si>
  <si>
    <t xml:space="preserve">E-filing is available for all parties to a case in which e-filing is available. Note, certain cases require paper filings. Procedure to enroll in e-filing can be found here:
https://www.jud.ct.gov/external/super/E-Services/efile/SRP_FAQs.pdf
</t>
  </si>
  <si>
    <t>https://www.jud.ct.gov/LEP/
https://D10www.jud.ct.gov/LEP/LanguageAccessPlan.pdf
https://www.jud.ct.gov/LEP/LAP_2019_Spanish.pdf
https://www.jud.ct.gov/LEP/LAP_2019_Polish.pdf
https://www.jud.ct.gov/LEP/LAP_2019_Portuguese.pdf
(a) (b) A self-assessment of the Language Access Plan, including the Judicial Branch Policy Statement, is conducted periodically, as needed, but not less than once every two years in order to monitor the provision of language services. Both documents are reviewed and revised simultaneously and recommendations and/or revisions are formulated as needed and approved by the Chief Court Administrator. Once approved, it is translated into Spanish, Polish and Portuguese and posted on the Branch’s internet page. Interpreter and Translator Services Unit (ITS) is regularly monitoring and evaluating the language services needs within the state through its centralized unit. ITS evaluates the quality of the services provided by its own interpreter staff as well as interpreters provided by contract vendors.
(c) All Judges and Family Support Magistrates receive pre-Bench training and periodic training during divisional meetings. Branch employees receive mandatory on-line training titled: “LEP, Why It’s Important to You”. The purpose of the three-module training program is:
To make the employee aware of the civil rights of individuals who are LEP, to advise the employee of the Judicial Branch policies, procedures and protocols to ensure LEP individuals are provided with language assistance services.
To educate the employee on the role of the court interpreter and to provide tips and information to enable the employee to fulfill his/her duties when encountering a language barrier.
To guide the employee on how to access/request language services.
(d) The function of the Interpreter and Translator Services Unit (ITS) of the State of Connecticut Judicial Branch is to provide, at no cost, language services to LEP individuals at all points of D1all-court and court-related matters to ensure meaningful access. This access is extended to LEP parties whose presence or participation is appropriate to the justice process.
(e) ITS is a centralized unit and it receives and assigns all requests for language services within the Judicial Branch. ITS always strives to fulfill requests for language services with in-person certified and/or highly qualified permanent or temporary staff interpreters. If not available, contracted in-person providers and out-of-contract in-person interpreters are the second choice. The last choice is to contract out-of-state interpreters who will provide language services telephonically.
(f) An official translation request form was developed. Guidelines and procedures are in place for requesting the translation of either documents and/or information related to a specific legal proceeding or to request the translation of vital documents and/or official documents produced by the Branch. This includes, but is not limited to, forms, booklets, signs, brochures, directions, form letters, guides, FAQs, and instructions. A set of questions posted on the translation request form is aimed at identifying the importance and frequency of the document/information being requested for translation in order to identify and prioritize the translation process. All translations are processed and produced internally within ITS and coordinated by a Court Planner administrator specialized in translations and making use of Trados (memory translation software). (See attachment 1, Translation Request Form JD-CL-119)
Regarding signage, the Judicial Branch’s Access to Facilities Implementation Committee has implemented a process to review the signage in all courthouse locations. That process includes reviewing signage to ensure that sufficient bilingual signage is present to ensure that Spanish-speaking LEP individuals can access the courthouse.</t>
  </si>
  <si>
    <t>https://www.jud.ct.gov/external/news/jobs/interpreter.htm</t>
  </si>
  <si>
    <t xml:space="preserve">ITS prepares and publishes a yearly statistical report based on language services requested and provided
https://www.jud.ct.gov/statistics/interpreter/
This also allows for the identification of new languages and dialects. The reports are a result of data collected from ITS’ central scheduling system, a statistical program developed internally for staff interpreters to log-in all their daily work and the statistical information provided by all contracted providers of language services. This data guides the Branch regarding several aspects of the provision of language services such as, but not limited to, court interpreter staffing and translation needs. Spanish is the most requested language within the Branch adding up to 87% to 89% of the yearly requests, followed by Portuguese (3%) and Polish (3%). These three languages continue to be the most requested languages within the Branch adding up to 93% to 95% of total yearly requests for language services.
(b) Three separate surveys were conducted:
o A survey of all contractors and subcontractors for the Branch was conducted to ascertain that they were taking reasonable steps to ensure meaningful access to their programs and services by LEP individuals.
o Advisement of Rights Survey. A pilot program was conducted at one Judicial location during which a pre-recorded video of the Advisement of Rights in Spanish for Family Support Magistrate Court was played in court immediately after the Family Support Magistrate gave the announcement of Rights in English. The survey was conducted as a way to ask for feedback and suggestions towards improvement and prior to the video being rolled out statewide. The survey in English targeted Judicial staff (including interpreters, clerk’s and Family Support Magistrates), stakeholders, Support Enforcement Officers, Assistant Attorney Generals and Department of Social Services investigators. The survey was also translated into Spanish and distributed to LEP individuals gathering their feedback and recommendations.
o 131 community organizations that work directly with LEP individuals were surveyed to obtain feedback regarding the needs of LEP populations and the language access services provided by the Branch in order to continue improving the LEP individuals’ ability to access court and court and court-related services.
</t>
  </si>
  <si>
    <t>ttps://www.jud.ct.gov/faq/DOJ2.pdf?v=Dec2018
Procedures are in place to respond to discrimination complaints from clients, customers or program participants of the Judicial Branch and Judicial Branch’s sub-recipients implementing funding from the U.S. Department of Justice (DOJ). It is the policy of the Judicial Branch that all individuals have the right to participate in programs and activities operated by the Judicial Branch and its sub-recipients regardless of actual or perceived race, color, national origin, sex, religion, physical or mental disability, age, gender identity, and sexual orientation. An official Branch form,
is available for filing this type of complaints. The form
has been translated into Spanish, Portuguese and Polish.
https://www.jud.ct.gov/WebForms/forms/ES284.pdf
https://www.jud.ct.gov/webforms/forms/ES284S.pdf
https://www.jud.ct.gov/webforms/forms/ES284PT.pdf
https://www.jud.ct.gov/webforms/forms/ES284P.pdf
There are also procedures for responding to discrimination complaints from employees of the Judicial Branch’s sub-recipients implementing funding from the U.S. Department of Justice (DOJ)
https://www.jud.ct.gov/faq/DOJ1.pdf?v=Dec2018</t>
  </si>
  <si>
    <t>The Committee on Limited English Proficiency submits a yearly report of its accomplishments and outlines future goals and recommendations to be approved by the Chief Court Administrator. Reports are also translated into the three top languages.
https://www.jud.ct.gov/Committees/pst/lep/default.htm
The Committee on Limited English Proficiency was established in 2008 by Chief Justice Chase T. Rogers under the Access goal of the Judicial Branch’s Strategic Plan. The Committee is currently co-chaired by Justice Maria Araujo Kahn and Alejandra Donath, Program Manager for Interpreter and Translator Services Unit. Attorney Richard Loffredo is the Language Access Plan Coordinator for the Branch
Alexandra Gillett - Court Service Center Manager</t>
  </si>
  <si>
    <t>ITS is a centralized office within the State of Connecticut Judicial Branch. As detailed in the Language Access Plan (LAP), ITS receives, processes and assigns interpreters statewide for each request received for language services. This centralized system allows for a better use of resources as ITS works closely with requestors on scheduling to meet the needs of the Court while simultaneously assigning staff interpreters to several matters throughout the state daily. This ensures the provision of certified and highly qualified services and avoids unnecessary expenditures by limiting the volume of requests sent to contracted language providers.
Alexandra Gillett, Manager Court Serivce Center; Connecticut allowed NCAJ to review documents which support the conclusion</t>
  </si>
  <si>
    <t>Yearly performance evaluations are conducted by the Program Manager of ITS for each staff interpreter. Each evaluation includes a review of the interpreter’s performance during the recent 12-month period and it encompasses a review of the interpreter’s job knowledge and quality of work, among other areas of review. In addition, ITS contracts with private providers of language services. Per current contract, all interpreters under this contract are tested written and orally prior to being approved by ITS and the Branch’s Materials Management Unit to be able to provide services for the Branch. An official registration form was developed to properly evaluate, approve and register each interpreter.
(https://www.jud.ct.gov/webforms/forms/ES346.pdf) Staff court interpreters and contracted interpreters’ performance is also monitored by Lead Court Interpreters in the field and also by the Program Manager by monitoring recordings of Judicial proceedings through the FTR system.
Alexandra Gillett, Manager Court Serivce Center; Connecticut allowed NCAJ to review documents which support the conclusion</t>
  </si>
  <si>
    <t>All newly-appointed Superior Court Judges and Family Support Magistrates receive training on language access services while attending Pre-Bench Orientation. In addition, the web-based training “LEP, Why It’s Important to You” is a mandatory Branch-wide course for all new employees within the first few months of employment with the Branch.
Alexandra Gillett, Manager Court Serivce Center; Connecticut allowed NCAJ to review documents which support the conclusion</t>
  </si>
  <si>
    <t>The web-based “LEP, Why It’s Important to You” training is an interactive three-module offering that includes quizzes at the end of each module to ascertain that the person taking the course understands the information provided. An additional mandatory web-based training was developed for all Branch’s contracted or subcontracted providers, who have direct contact with the public, to ensure that they are compliant with Federal law regarding Title VI, which prohibits the discrimination against national origin and Limited English Proficient persons. This will better serve Judicial Branch clients by providing them meaningful access to programs and services.
(https://www.jud.ct.gov/BidPortal/ContractorTraining.a
spx)
Alexandra Gillett, Manager Court Serivce Center; Connecticut allowed NCAJ to review documents which support the conclusion</t>
  </si>
  <si>
    <t>Continued education is mandatory for all staff interpreters. Once the date for the June offering is set at the beginning of the year, an email is sent by the Program Manager of ITS making the official announcement as a “save the date”. Requests for time off from work are not approved for these dates and a one (1) day workshop is developed that is offered in two separate dates. Half of the staff interpreters attend on the first date and the other half attend on the second date. Attendance to the training is their official assignment for the specific training date. 
Alexandra Gillett, Manager Court Serivce Center; Connecticut allowed NCAJ to review documents which support the conclusion</t>
  </si>
  <si>
    <t xml:space="preserve">The Branch’s intranet webpage provides information on how to access interpreter and translation services.
Desk aid guides for accessing telephonic language services through TBS are also available and they provide step by step instructions on:
o How to use a dual hand-set phone
o How to conference-in an interpreter when receiving or making a call to an LEP individual
Additional documents are also available online that provide guidance regarding language services:
o Guidelines for Remote Interpreting via Telephone On-The-Record.
o Guidelines for Working with Court Interpreters
Alexandra Gillett, Manager Court Serivce Center; Connecticut allowed NCAJ to review documents which support the conclusion
</t>
  </si>
  <si>
    <t xml:space="preserve">All Superior Court Judges and Family Support Magistrates are provided with a bench card that offers comprehensive guidance on Cultural Competency, Limited English Proficiency (including oaths for interpreters) and Americans with Disabilities. This card provides Judges and Family Support Magistrates with useful Tips, Things to Remember, situations/terms to Avoid and information regarding how to request an interpreter and the role of the court interpreter. Some of the Tips provided are to ask probing or open-ended questions to assess language proficiency and to speak directly and clearly to the LEP individual through the assistance of the court interpreter.
Alexandra Gillett, Manager Court Serivce Center; Connecticut allowed NCAJ to review documents which support the conclusion
</t>
  </si>
  <si>
    <t xml:space="preserve">Bench cards provided to Superior Court Judges and Family Support Magistrates reinforce information on how to request in-person language services and the availability of TBS for over-the-counter language needs. They also provide the link to the Branch’s Limited English Proficiency webpage
http://www.jud.ct.gov/LEP
All Branch employees have a desk card with instructions on how to access TBS. Each unit at eac+D17h judicial location is assigned a specific access code when making use of TBS to better track usage and need. Desk cards include additional instructions on:
o How to use a dual hand-set phone
o How to conference-in an interpreter when receiving or making a call to an LEP individual
http://zeus/LEP/TBS_SystemA.pdf   The Branch’s Intranet Page, including the Judge’s only page, provides detailed information on Language Access such as:
o LAP
o LEP Committee information
o LEP training and resources
o How to request immediate language assistance
o How to request language assistance for future dates
o How to request translation services
o How to request sign language services
All this is easily accessible to staff on all Branch computers.
Alexandra Gillett, Manager Court Serivce Center; Connecticut allowed NCAJ to review documents which support the conclusion
</t>
  </si>
  <si>
    <r>
      <t xml:space="preserve">The provision of language services is not limited to courtroom settings. It extends to all court-related language needs. Staff interpreters are available to also provide services with communications with LEP individuals as they come in contact with any Branch employee at any Judicial facility. If an in-person interpreter is not readily available, TBS services are available 24/7 for over 150 different languages and dialects. TBS is also used by probation officers and family relation counselors when making field visits. In addition, dual handset phones have been placed at all self-help centers, clerk’s offices’ front counters, Court Services Centers, and Court Information Centers.
All contracts with service providers include a section regarding their mandated compliance with Federal Limited Proficiency (LEP) Requirements. It requires all contractors to take reasonable steps to ensure meaningful access to their programs and activities by LEP individuals.
</t>
    </r>
    <r>
      <rPr>
        <b/>
        <sz val="10"/>
        <rFont val="Verdana"/>
        <family val="2"/>
      </rPr>
      <t>Alexandra Gillett, Manager Court Serivce Center</t>
    </r>
  </si>
  <si>
    <t>Language services are never denied and are always provided when requested by the LEP individual or if the Court or Branch employee sees the need to provide services.
The Interpreter Information Card (available in English, Spanish, Portuguese, Polish, Haitian Creole and Chinese Mandarin) is made available to all LEP individuals online and in hard copy version and it informs them of the availability of interpreters.
https://www.jud.ct.gov/Publications/ES285.pdf</t>
  </si>
  <si>
    <t>The Connecticut Judicial Branch is a member of the formerly known Consortium for State Courts since 2001. It is now the Council of Language Access Coordinators. The Branch started the certification program making use of the tests provided by the NCSC in 2002 when the first certification exams were administered. ITS is the certifying body within the Branch and the Program Manager oversees the certification program and the administration of the examinations per NCSC contract. Currently, ITS is comprised of three certified administrators and 30 certified staff interpreters (combination of permanent and temporary staff)
Alexandra Gillett, Manager Court Serivce Center; Connecticut allowed NCAJ to review documents which support the conclusion</t>
  </si>
  <si>
    <t>All requests for translations (case specific and/or vital documents) are submitted using Translation Request From JD-CL-119. (See Attachment 1, Translation Request Form JD-CL-119)
Standard translation protocol is always followed by ITS when processing all translations. All translations are subject to an original translator, an editor and a proofreader. In order to expedite the translation process and maintain accuracy and consistency with terminology, ITS owns several Trados licenses that are always used when processing translations. This memory translation software allows for the proper research and approval of terminology to be stored within the program and used for future translations, as needed.
Alexandra Gillett, Manager Court Serivce Center</t>
  </si>
  <si>
    <t>Section 1 of form JD-CL-119, Translation Request Form, is designed for requesting translations of documents and information that are unique to specific legal proceedings. (See Attachment 1, Translation Request Form JD-CL-119)</t>
  </si>
  <si>
    <t>The centralized system for scheduling court interpreters, allows the main office of ITS to efficiently assign and maximize coverage provided by certified court interpreters followed by the assigning of highly qualified court interpreters. This ensures the provision of professional language services and limits the volume of requests sent to contracted language providers.
When requests are sent to contracted language providers, priority is given to certified contracted interpreters, followed by screened and provisionally screened interpreters based on their individual qualifications as a result of their testing detailed in their registration form
Alexandra Gillett, Manager Court Serivce Center</t>
  </si>
  <si>
    <t xml:space="preserve"> https://www.jud.ct.gov/Publications/ES285.pdf.  Also, same representation is made on the ITS UNIT web page, https://www.jud.ct.gov/external/news/jobs/interpreter.htm</t>
  </si>
  <si>
    <t>Based on visual inspection.</t>
  </si>
  <si>
    <t>All FAQs regarding providing general information on Limited English Proficiency have been translated into Spanish, Portuguese and Polish.
https://www.jud.ct.gov/LEP/Spanish/faq_sp.htm
https://www.jud.ct.gov/LEP/Portuguese/faq_port.pdf
https://www.jud.ct.gov/LEP/Polish/faq_pol.htm
In addition, several other Branch FAQs have been translated into Spanish:
Attorneys
https://www.jud.ct.gov/faq/sp/attorneys.pdf
Adult Probation
https://www.jud.ct.gov/faq/sp/adult_probation.pdf
Child Support
https://www.jud.ct.gov/childsupport/faq_sp.htm
How Can I complain about a Judge?
https://www.jud.ct.gov/faq/sp/judge_complaint_.htm
Jury Service
https://www.jud.ct.gov/jury/faq_sp.pdf
Landlord/Tenant/Housing
https://www.jud.ct.gov/faq/sp/landlord.html
Smalls Claims
https://www.jud.ct.gov/faq/sp/smallclaims.html
Traffic Violation/Complaint Ticket
https://www.jud.ct.gov/faq/sp/traffic.pdf
Victim Services
https://www.jud.ct.gov/crimevictim/OVS_FAQs_sp.pdf
based on visual inspection</t>
  </si>
  <si>
    <t xml:space="preserve">Interpreter Information Card (available in English, Spanish, Portuguese, Polish, Haitian Creole and Chinese Mandarin) has been made available to all Branch staff. Question 3 of its FAQs informs the LEP individual of the availability of free language services.
https://www.jud.ct.gov/publications/es285.pdf
</t>
  </si>
  <si>
    <t>Language identification posters are displayed within all judicial locations and units. These posters were developed internally and include a written communication in 38 different languages asking the court user to identify the language they read and/or speak. In addition, flags from 24 different countries are also displayed on the posters as an additional tool to assist in the identification of the LEP individual’s country of origin when the LEP individual is not able to read. The 24 country flags were chosen based on the yearly statistical reports of language services produced by ITS. These posters have been extremely helpful and user friendly in the identification of languages. (See attachment 4 Language Identification Posters)
Poster is on File with NCAJ</t>
  </si>
  <si>
    <t>The Branch’s Materials Management Unit manages and continues building the list of branch wide courtrooms with polycom connectivity for remote court interpreting. In addition, pilot programs have been in place and continue to be developed to establish a video remote interpreting program.
Alexandra Gillett, Manager Court Serivce Center</t>
  </si>
  <si>
    <t xml:space="preserve">Dual hand-set phones are provided at all front counters, court information centers and court service centers to access remote telephonic interpreter services provided by TBS.
All Branch employees are trained and able to access remote telephonic interpreter services (provided by TBS) from their work stations.
A pilot program has been in place for the use of video conferencing interpreting equipment for office visits conducted by probation officers and family relations officers at one judicial location.
Alexandra Gillett, Manager Court Serivce Center
</t>
  </si>
  <si>
    <t>The Connecticut Judicial Branch’s Advisory Board on the Americans with Disabilities Act was established by former Chief Justice Chase T. Rogers in 2011, and has been chaired every year by Chief Court Administrator Judge Patrick L. Carroll III.
The Board’s website is
https://jud.ct.gov/Committees/pst/Advisory_ADA/default.htm
The Board was charged with overseeing implementation of recommendations from the Branch’s Strategic Plan, and ensuring ongoing compliance with the ADA. Annual Reports are posted on the Board’s website: 
https://jud.ct.gov/ADA/2018_Annual_Report.pdf; https://jud.ct.gov/ADA/2017_Annual_Report.pdf</t>
  </si>
  <si>
    <t>Pursuant to state statute, sign language interpreters are required to be certified and must register with the State of CT. Please see Connecticut General Statutes 46a-33a(c), http://law.justia.com/codes/connecticut/2012/title-46a/chapter-814a/section-46a-33a</t>
  </si>
  <si>
    <t>The Judicial Branch has contracts with three sign language interpreter vendors. All Judicial Branch employees are authorized to request the services of a sign language interpreter. The vendors’ contact information and request process is located on the Judicial Branch’s Intranet site for easy access by all Branch employees.
Alexandra Gillett, Manager Court Serivce Center; Connecticut allowed NCAJ to review documents which support the conclusion</t>
  </si>
  <si>
    <t xml:space="preserve">Annual Reports are posted on the Board’s website: https://jud.ct.gov/ADA/2018_Annual_Report.pdf
https://jud.ct.gov/ADA/2017_Annual_Report.pdf | https://jud.ct.gov/ADA/2015_Annual_Report.pdf
https://jud.ct.gov/ADA/2014_Annual_Report.pdf
</t>
  </si>
  <si>
    <t>The Judicial Branch has conducted ongoing self-evaluations of publicly-accessible areas in some of its 42 courthouses, with an emphasis on Juror accommodations, restrooms, and in 2018, the Branch received more than $1 million to update jury assembly restrooms in six courthouses. The restrooms were constructed/retrofitted with accessible and compliant entry widths and wheelchair-turning radius, and outfitted with new fixtures and dispensers installed at accessible heights. This project, which began with an extensive assessment in 2016, was completed in 2019. Additionally, automatic front door openers in five locations were installed at a cost of $130,000.
In 2018, the Administrative Services Division worked with the U.S. Department of Justice to conduct a thorough assessment of the New Haven Judicial District courthouse’s public, private, and prisoner areas. This extensive review resulted in a list of recommendations from the Department. The Branch, through the Facilities unit, presented the DOJ an action plan, including retaining an ADA consultant. In 2020, notwithstanding the pandemic effect on operations, the Branch is engaging an engineer to complete an ADA Compliance Checklist and provide narrative reports detailing all compliance issues for the five most heavily used facilities in the state.
Additionally, a Judicial Branch Access to Facilities Implementation Committee reviewed all signage and directions, and an internal committee established mandatory ADA signage for every facility.
Alexandra Gillett, Manager Court Serivce Center; Connecticut allowed NCAJ to review documents which support the conclusion</t>
  </si>
  <si>
    <t>The Judge Support Services Unit provides training to all new Judges and Magistrates on the Branch’s continued compliance with the ADA, and the role of the Centralized Office and 140+ trained ADA Contacts who provide hundreds of accommodations every year to members of the public. There is a comprehensive online training catalog of ADA-related content available to all Judicial Branch employees and members of the Bench.
Alexandra Gillett, Manager Court Serivce Center; Connecticut allowed NCAJ to review documents which support the conclusion</t>
  </si>
  <si>
    <t>Every Judicial Branch employee is required to complete a comprehensive online “Nuts and Bolts of the ADA,” per the Chief Court Administrator. More than 4,000 people have completed this training. Additionally, the Centralized ADA Office conducts in-person and oversees online training. In the last five years, more than 8,000 employee training completions have been tabulated.
Alexandra Gillett, Manager Court Serivce Center; Connecticut allowed NCAJ to review documents which support the conclusion</t>
  </si>
  <si>
    <t>Please see the link below for a list of some services/aids provided, including sign language interpreting.
https://jud.ct.gov/ADA/equipment.htm</t>
  </si>
  <si>
    <t>This is required by state law. Please see
Connecticut General Statutes 46a-33a(c),
http://law.justia.com/codes/connecticut/2012/title-46a/chapter-814a/section-46a-33a</t>
  </si>
  <si>
    <t xml:space="preserve">The Judicial Branch strives to make the site as
accessible as possible and keeps that goal in mind
when developing web pages and adding content.
Information technology staff routinely tests the web
pages using leading online accessibility tools, JAWS
screen reader, and the built-in accessibility tools in
the Branch’s development programs. They
continually assess the website to improve usability
and accessibility.
Web Accessibility Policy:
https://jud.ct.gov/ADA/web_accessibility.htm
</t>
  </si>
  <si>
    <t xml:space="preserve"> Connecticut General Statutes, Section 46a-44, of Chapter 814b, Mobility Impaired Persons. Please also mention:  NCAJ retains screenshot of signage on file.</t>
  </si>
  <si>
    <t>List of auxiliary aids and services commonly requested:
https://jud.ct.gov/Publications/es221.pdf
List of requested equipment:
https://jud.ct.gov/ADA/equipment.htm</t>
  </si>
  <si>
    <t xml:space="preserve">ADA Request Form:
https://www.jud.ct.gov/ADA/default.htm
ADA Request Procedure:
https://www.jud.ct.gov/ADA/ADA_Accomm_Request_Procedure.pdf
A Guide to Understanding the Americans with Disabilities Act – Questions and Answers for members of the Public
https://www.jud.ct.gov/Publications/ES284.pdf
</t>
  </si>
  <si>
    <t>All litigants are able to email the local contacts (140+ statewide) to request any type of accommodation, including auxiliary aids and services such as sign language interpreters.
List of ADA local contacts by town:
https://www.jud.ct.gov/ADA/towns.htm</t>
  </si>
  <si>
    <t xml:space="preserve">Yes, the Branch has over 140 trained ADA contacts statewide, representing every Division and every Unit in the Connecticut Judicial Branch. The list of ADA local contacts by town:
https://www.jud.ct.gov/ADA/towns.htm
</t>
  </si>
  <si>
    <t xml:space="preserve">Superior Court Complaint Form:
https://www.jud.ct.gov/webforms/forms/es263.pdf
Superior Court Complaint Procedure:
https://www.jud.ct.gov/ADA/Grievance_Proc_SuperiorCourt.pdf
Appellate and Supreme Court Complaint Form:
https://www.jud.ct.gov/webforms/forms/es280.pdf
Appellate and Supreme Court Complaint Procedure:
https://www.jud.ct.gov/ADA/Grievance_Proc_SupAppCourts.pdf
</t>
  </si>
  <si>
    <t xml:space="preserve">The comprehensive Connecticut Judicial Branch ADA Homepage, https://jud.ct.gov/ADA/default.htm , includes links to: An overview of the Judicial Branch and Title II of the Americans with Disabilities Act:
https://jud.ct.gov/ADA/overview.htm
2. How to request an accommodation: procedure and form
3. How to file a grievance/complaint: procedure and
form
4. Request for accommodations by JURORS:
https://jud.ct.gov/ADA/default.htm
5. Frequently Asked Questions:
https://jud.ct.gov/ADA/faq.htm
6. List of ADA Contact people to provide assistance in securing an accommodation, with names, phone numbers, and email addresses:
https://jud.ct.gov/ADA/towns.htm
7. Directions to facilities and information about wheelchair accessibility:
https://jud.ct.gov/directory/court_directions.htm
8. Notice of auxiliary aids and services:
https://jud.ct.gov/ADA/equipment.htm
9. Information, including state and federal statutes, caselaw, and resources on Service Animals:
https://jud.ct.gov/lawlib/Law/serviceanimals.htm
10. A frequently updated and comprehensive list of ADA resources including Advocacy, Legal Rights, and Assistive Technology:
https://jud.ct.gov/ADA/resources.htm
11. The Legal Notice of the rights of people with disabilities under Title II of the ADA:
https://jud.ct.gov/Publications/es221.pdf  12. A comprehensive, plain language Guide to Understanding the Americans with Disabilities Act for Members of the Public, in English,
https://jud.ct.gov/Publications/ES284.pdf and in Spanish:
https://jud.ct.gov/Publications/spanish_Guide_ADA.pdf
13. The Judicial Branch Policy on Solicitation and Use of Medical Documentation Supporting Requests for Modifications under the Americans with Disabilities Act,
https://jud.ct.gov/ADA/Medical_Documentation_Policy.pdf
14. The Judicial Branch Policy on Requests for Continuances Based Upon a Disability Under the Americans with Disabilities Act,
https://jud.ct.gov/ADA/Policy_ADA.pdf
15. The Connecticut Judicial Branch Guidelines for Use of a Support Person in Proceedings
https://jud.ct.gov/ADA/FINAL_%20Support%20Person%20Guidelines.pdf
16. The Judicial Branch’s Website Accessibility Policy:
https://jud.ct.gov/ADA/web_accessibility.htm
17. The New England ADA Center:
https://www.newenglandada.org/
18. Link to the federal government’s Information website, https://www.ada.gov/ , and its Technical Assistance webpage:
https://www.ada.gov/taprog.htm
</t>
  </si>
  <si>
    <t>Delaware</t>
  </si>
  <si>
    <t>http://civilrighttocounsel.org/major_developments/245</t>
  </si>
  <si>
    <t>http://civilrighttocounsel.org/major_developments?jurisdiction=Delaware
http://civilrighttocounsel.org/major_developments/492</t>
  </si>
  <si>
    <t>https://courts.delaware.gov/help/legalassistance.aspx</t>
  </si>
  <si>
    <t>Delaware Rules of Professional Conduct 1.2© and 6.5</t>
  </si>
  <si>
    <t xml:space="preserve">
https://courts.delaware.gov/aoc/annualreports.aspx
https://courts.delaware.gov/opinions/</t>
  </si>
  <si>
    <t>https://courts.delaware.gov/help/fees/supremefees.aspx
https://courts.delaware.gov/help/fees/supremefees.aspx</t>
  </si>
  <si>
    <t>https://courts.delaware.gov/supreme/access.aspx</t>
  </si>
  <si>
    <t>https://courts.delaware.gov/forms/download.aspx?id=98728</t>
  </si>
  <si>
    <t xml:space="preserve">Training has occurred on working with SRLs. At the last Fall retreat there was a presentation on the things Community Legal Aid can provide and how to spot potentially unmet legal needs for families. </t>
  </si>
  <si>
    <t xml:space="preserve">rientation documents include the Judicial Branch Code of Conduct. On-boarding also includes a Code of Conduct CBT as a required course for staff. Legal Information vs. Legal Advice is offered 3 times a year as part of the New Employee Orientation program. There is also a course offered regularly titled, "I Can't Tell You That: which covers procedural fairness. This was offered in April 2019 as well as just recently in June virtually. </t>
  </si>
  <si>
    <t xml:space="preserve">Legal Information vs. Legal Advice is offered 3x a year as part of the New Employee Orientation program. There is also a course offered regularly titled, "I Can't Tell You That: which covers procedural fairness. This was offered in April 2019 as well as just recently in June virtually. 
https://dhr.delaware.gov/personnel/neo/index.shtml
The Law Libraries and Self-Help Centers have patrons complete surveys based on their experience with the self-help resources in the libraries. The Limited Legal Assistance Program also has surveys for their participants (who are largely SRLs). 
https://courts.delaware.gov/help/legalassistance.aspx
C. Plain Language &amp; Simplification
Appendix E (Delaware’s Judicial Guidelines for Civil Hearing Involving Self-Represented Litigants)
https://courts.delaware.gov/aoc/operating-procedures/
Appendix E (Delaware’s Judicial Guidelines for Civil Hearing Involving Self-Represented Litigants)
https://courts.delaware.gov/aoc/operating-procedures/
</t>
  </si>
  <si>
    <t xml:space="preserve">https://courts.delaware.gov/family/divorce/ </t>
  </si>
  <si>
    <t>https://www.courts.delaware.gov/commonpleas/agency/docs/AD2012-2.pdf</t>
  </si>
  <si>
    <t>Search features, quick exits, and generic views across courts.</t>
  </si>
  <si>
    <t>Moblie access checked by NCAJ survey team member.”</t>
  </si>
  <si>
    <t>Schema was not used but it has been made easy to find online (a direct link to it on the bottom of our home page with its own logo) and JIC follows industry best practices for websites to ensure it appears correctly on internet searches.</t>
  </si>
  <si>
    <t>Staff is available as well as information/FAQ packets pertaining to IFP, fee waivers.</t>
  </si>
  <si>
    <t>https://courts.delaware.gov/jpcourt/jpfees.aspx</t>
  </si>
  <si>
    <t>https://courts.delaware.gov/family/divorce/index.aspx</t>
  </si>
  <si>
    <t>https://courts.delaware.gov/family/pfa/index.aspx</t>
  </si>
  <si>
    <t>https://www.lscd.com/node/438/debt-action-justice-peace-interactive-form</t>
  </si>
  <si>
    <t xml:space="preserve">https://www.lscd.com/node/378/landlord-tenant-summary-possession-justice-peace-court-interactive-form </t>
  </si>
  <si>
    <t>https://www.lscd.com/node/378/landlord-tenant-summary-possession-justice-peace-court-interactive-form</t>
  </si>
  <si>
    <t xml:space="preserve">There is no requirement to be on a specific computer or state network to file, individuals may file from their personal computer electronically where permitted. </t>
  </si>
  <si>
    <t>https://courts.delaware.gov/forms/download.aspx?id=64928</t>
  </si>
  <si>
    <t>https://courts.delaware.gov/forms/download.aspx?id=51678
https://courts.delaware.gov/help/espanol.aspx%20AD%20107%20and%20AD%20163</t>
  </si>
  <si>
    <t>https://courts.delaware.gov/help/espanol.aspx%20AD%20107%20and%20AD%20163</t>
  </si>
  <si>
    <t>https://courts.delaware.gov/aoc/courtinterpreter/</t>
  </si>
  <si>
    <t>https://courts.delaware.gov/help/espanol.aspx</t>
  </si>
  <si>
    <t>https://courts.delaware.gov/forms/</t>
  </si>
  <si>
    <r>
      <t>https://courts.delaware.gov/jpcourt/specialneeds.aspx</t>
    </r>
    <r>
      <rPr>
        <u/>
        <sz val="11"/>
        <rFont val="Calibri"/>
        <family val="2"/>
      </rPr>
      <t xml:space="preserve">; </t>
    </r>
    <r>
      <rPr>
        <sz val="11"/>
        <rFont val="Calibri"/>
        <family val="2"/>
      </rPr>
      <t>https://courts.delaware.gov/forms/download.aspx?id=64928</t>
    </r>
  </si>
  <si>
    <t>https://courts.delaware.gov/aoc/courtinterpreter/orientation.aspx; https://courts.delaware.gov/aoc/courtinterpreter/index.aspx</t>
  </si>
  <si>
    <t>https://dhss.delaware.gov/dhss/dph/oaw/sdesa.html</t>
  </si>
  <si>
    <t>DC Code 16-2304
http://civilrighttocounsel.org/major_developments/232</t>
  </si>
  <si>
    <t>DC Code 21-543
http://civilrighttocounsel.org/major_developments/238</t>
  </si>
  <si>
    <t>DC Code 21-2033
http://civilrighttocounsel.org/major_developments/240</t>
  </si>
  <si>
    <t>DC Code 16-316
http://civilrighttocounsel.org/major_developments/865</t>
  </si>
  <si>
    <t>Rule 6.1 of DC Rules of Professional Conduct
http://www.cpbo.org/wp-content/uploads/2020/06/Pro-Bono-Rules-Chart-6.12.20.pdf</t>
  </si>
  <si>
    <t>Rule 3.7(B) of the District of Columbia Courts Code of Judicial Conduct states: "A judge may encourage lawyers to provide pro bono publico legal services."</t>
  </si>
  <si>
    <t xml:space="preserve">While there is no specific provision governing pro bono practice by in-house attorneys, Rule 49(c)(9)(A) of the DC Court of Apeals allows for the provision of pro bono services in affiliation with a non-profit organization in D.C. that provides legal services to individuals of limited means at no or nominal charge without enrollment as an active member of the D.C. Bar if: the attorney is an enrolled inactive or enrolled retired member of the D.C. Bar or the bar of another state or territory or is authorized to practice law and in good standing in another state or territory, not disparred or suspensed for disciplinary reasons and has not resigned with charges pending in any jurisdiction or court, and is supervised by an enrolled active member of the D.C. Bar in good standing. This provision allows for pro bono practice by out-of-state in-house counsel if the requirements of the rule are met. </t>
  </si>
  <si>
    <t xml:space="preserve">While there is no specific provision governing pro bono practice by law professors , Rule 49(c)(9)(A) of the DC Court of Apeals allows for the provision of pro bono services in affiliation with a non-profit organization in D.C. that provides legal services to individuals of limited means at no or nominal charge without enrollment as an active member of the D.C. Bar if: the attorney is an enrolled inactive or enrolled retired member of the D.C. Bar or the bar of another state or territory or is authorized to practice law and in good standing in another state or territory, not disparred or suspensed for disciplinary reasons and has not resigned with charges pending in any jurisdiction or court, and is supervised by an enrolled active member of the D.C. Bar in good standing. This provision allows for pro bono practice by out-of-state in-house counsel if the requirements of the rule are met. </t>
  </si>
  <si>
    <t>The D.C. Courts both host themselves and partner with external legal services providers on a variety of on-site programs. Court-based self-help and resource centers often involve pro bono volunteers who offer brief information and advice in consumer, probate, family, and landlord-tenant matters. Legal services providers also offer a variety of on-site "attorney of the day" programs at the Court. These same-day services are largely provided by legal services staff, but some projects also include the use of pro bono volunteers.</t>
  </si>
  <si>
    <t>DC Rule of Professional Conduct 1.2(c), available at http://www.dcbar.org/bar-resources/legal-ethics/amended-rules/rule1-02.cfm (“A lawyer may limit the objective of the representation if the client gives informed consent.); id. at Rule 6.5 (setting forth requirements for non-profit and court-annexed limited legal services programs)                                                         Superior Court Administrative Order 14-10 – Limited Appearance, available at http://www.dccourts.gov//sites/default/files/2019-01/14-10%20Limited%20Appearances%20in%20Civil%2C%20Probate%20and%20Tax%2C%20Family%20and%20DV%20%28Supersedes%2008-02%2C%2011-07%2C%2012-08%29--June%2016%2C%202014%20-%20UPD.pdf</t>
  </si>
  <si>
    <t xml:space="preserve">Forms are attached to the administrative order cited above (14-10). </t>
  </si>
  <si>
    <t>The DC Courts provide this information in their Annual Report - Statistical Summary found at https://www.dccourts.gov/about/organizational-performance/annual-reports</t>
  </si>
  <si>
    <t xml:space="preserve">For information about the D.C. Access to Justice Commission, see https://dcaccesstojustice.org/index. </t>
  </si>
  <si>
    <t xml:space="preserve">The D.C. Access to Justice Commission has a paid full-time Executive Director. See https://www.dcaccesstojustice.org/staff. </t>
  </si>
  <si>
    <t xml:space="preserve">DC has a Senior Court Manager who staffs the Standing Committee on Fairness and Access. The Strategic Management Division establishes strategic goals for access initiatives:
H. Clifton Grandy
Senior Court Manager
District of Columbia Courts
500 Indiana Avenue, NW, Room 6680
Washington, DC 20001
(202) 879-4812 (voice, direct)
(202) 879-1700 (voice, reception)
(202) 879-1802 (facsimile)
DC Relay for the deaf: 711
grandyc@dcsc.gov
DC also has self-help, resource centers, and Court Navigators for Small Claims, Probate Division, Multi-Door, Landlord &amp; Tenant, and Family Court. Many of these programs are managed by court employees. </t>
  </si>
  <si>
    <t xml:space="preserve">"Access to Justice for All" is one of the five strategic goals of the District of Columbia Courts Strategic Plan for 2018-2022 (Available: https://www.dccourts.gov/sites/default/files/matters-docs/2018-2022_StrategicPlan.pdf). Strategies and key results/goals for 2022 are listed in the strategic plan. Additionally, in 2019, the D.C. Access to Justice Commission also published a report entitled "Delivering Justice: Addressing Civil Legal Needs in the District of Columbia" detailing the District's civil legal needs, innovations over the past 10 years, and strategies for moving forward to increase access to justice. See https://dcaccesstojustice.org/assets/pdf/Delivering_Justice_2019.pdf. The District also intends to launch a 'Justice for All' type effort in 2020/2021. </t>
  </si>
  <si>
    <t>The 2018 Stategic Plan Progress Report (published November 2019), available here, https://www.dccourts.gov/sites/default/files/2018StrategicPlanProgressReport.pdf, involved a review of progress on the strategic access plan (including access to justice) and was posted within the past 12 months. Moving forward, the annual progress report on ATJ will be published in the DC Courts Annual Report. (The 2019 Annual Report is expected online in Summer 2020.)</t>
  </si>
  <si>
    <t>The Standing Committee on Fairness and Access is the formal mechanism by which the court consults with key community stakeholders on ATJ issues. The Standing Committee as well as Capital Projects periodically consult stakeholders on specific issues. Additionally, the DC Courts consult with key stakeholders through a number of issue specific working groups (e.g., language access, landlord &amp; tenant, etc.). The Court is also engaged in planning efforts to partner with social services providers to offer on-site assistance at some point in the future.</t>
  </si>
  <si>
    <t>The Center for Education and Training provides the ABA Ethics Rule Book and a Benchcard-Procedural Fairness to all judges during New Judge Orientation.                                                                Crystal Banks, Director of Center for Education and Training, Crystal.L.Banks@dcsc.gov</t>
  </si>
  <si>
    <t xml:space="preserve">
Center for Education and Training - In Service Training, Judicial Wellness, December 5, 2019;  Family Court Conference 2019, addressed Adolescent Health in the District, October 10, 2019
See also 2018–2022 Strategic Strategy 1.1.4, available at http://www.dccourts.gov/internet/documents/StrategicPlan2018-2022.pdf (setting forth a goal to “Conduct periodic training to ensure that judicial officers and court personnel understand the needs of persons who face potential access barriers.“); id. at Goal 1.4 (setting forth a goal to “Promote access to legal services for litigants without lawyers by expanding the use of limited-scope representation, encouraging self-help centers in partnership with the Bar, and employing technology such as video and fillable forms.”).  
</t>
  </si>
  <si>
    <t xml:space="preserve">The D.C. Courts uses various techniques to solicit feedback from court users. These are usually employed by specific programs or offices and consistently used to improve delivery of services. Several examples are provided below. The Civil Division has monthly working group meetings for debt collections, landlord &amp; tenant, and mortgage foreclosure in order to obtain feedback. The Family Self Help Center conducts a yearly customer feedback survey in written form. Some public windows use kiosks in which customers can provide a quick 1-click rating about the service they received. The Court Navigator Program collects written feedback from self-represented litigants via written surveys and comment cards. The Multi-Door Dispute Resolution Division now conducts surveys online. At the end of each mediation session conducted remotely, the participants receive a link to complete a survey that includes questions about the mediation process, performance of the mediator, and experience with the online mediation format.                                                                                                                                       </t>
  </si>
  <si>
    <t>See the Court's Strategic Plan at https://www.dccourts.gov/sites/default/files/matters-docs/2018-2022_StrategicPlan.pdf                               "Continuing efforts will be made to ensure that all
court forms and documents are in plain language."</t>
  </si>
  <si>
    <t>Court forms revised to make plainer and easy to follow. Revisions were also made as the forms were being automated as questionnaires for Forms Help Online. https://www.probono.net/dccourts/                                José Idler, Communications Program Manager, jose.idler@dcsc.gov</t>
  </si>
  <si>
    <t>Forms were thoroughly tested with a wide cross section of users and stakeholders as they were being automated for Forms Help Online.  https://www.probono.net/dccourts/                                José Idler, Communications Program Manager, jose.idler@dcsc.gov</t>
  </si>
  <si>
    <t>A contract was implemented for the creation of Forms Help Online. The scope included quality assessments and stakeholder consultations.  https://www.probono.net/dccourts/                                José Idler, Communications Program Manager, jose.idler@dcsc.gov</t>
  </si>
  <si>
    <t>All forms are located at http://www.dccourts.gov/services/forms                       *The District of Columbia Courts is a unified court system and it does not have geographic districts, or circuits, or vicinages.                                                                                                  Additionally, Family Court, in conjuction with DC Bar developed a bank of court forms, available to the public at https://www.dcbar.org/for-the-public/legal-resources/pro-se-pleadings.cfm#:~:text=Pro%20Se%20Family%20Law%20Pleadings%20These%20legal%20documents,child%20custody%2C%20paternity%2C%20child%20support%2C%20or%20standby%20guardianships.</t>
  </si>
  <si>
    <t>See DC Civil Court Rule 54-II found at https://www.dccourts.gov/superior-court/rules. The form is available on the website and via Forms Help Online. https://www.dccourts.gov/services/judge-in-chambers/in-forma-pauperis-fee-waiver</t>
  </si>
  <si>
    <t>DC Civil Rule 54-II section b was amended in 2019 to permit the clerk to grant applications when the applicant
receives Temporary Assistance for Needy Families, General Assistance for Children,
Program on Work, Employment, and Responsibility, or Supplemental Security Income.</t>
  </si>
  <si>
    <t xml:space="preserve">See the Court's strategic plan at https://www.dccourts.gov/sites/default/files/matters-docs/2018-2022_StrategicPlan.pdf. "In partnership with the D.C. Bar, legal services providers and organizations, the Courts have created self-help centers where such
litigants can obtain information and assistance in
representing themselves. The Courts will continue to
expand the availability of assistance and information
at the self-help centers and resource centers." The resource/self-help centers have been established for family, probate, landlord &amp; tenant, and small claims matters. The Domestic Violence Intake Center provides court-services, community resources, and legal assistance. </t>
  </si>
  <si>
    <t xml:space="preserve">During the Covid-19 Emergency the Domestic Violence Division quickly implemented a process to refer litigants to the intake center partners remotely. The Court Navigator Program is currently in planning stages to go virtual. The Family Self Help Center has been 100% remote since March 18, 2020. SRL's may contact staff members for assistance via telephone, and documents are completed electronically. Live chat has been available in civil matters. https://www.dccourts.gov/press-releases/court-launches-live-chat-small-claims-landlordtenant-and-civil-cases. Forms help online was developed for online form completion. https://www.probono.net/dccourts/                                            </t>
  </si>
  <si>
    <t xml:space="preserve">Small claims rule 19 was amended in 2019 to require particular pleading requirements for debt cases. https://www.dccourts.gov/superior-court/rules </t>
  </si>
  <si>
    <t xml:space="preserve">D.C. Code §§ 11-701 (DCCA: https://code.dccouncil.us/dc/council/code/sections/11-701.html) and -901 (DCSC: https://code.dccouncil.us/dc/council/code/sections/11-901.html) state that the courts shall be courts of record, respectively.    </t>
  </si>
  <si>
    <t>Cell phones are allowed into court rooms, but cell phones may not be used in any courtroom while in session. https://www.dccourts.gov/contact-us</t>
  </si>
  <si>
    <t>* The DC Courts have several programs that provide person-to-person assistance by nonlawyers. There is no one list that provides information about those services.  The Domestic Violence Intake Centers host DC Safe  which uses nolawyer volunteers to provide advocacy to litigants. Information can be found at https://www.dccourts.gov/services/domestic-violence-matters/intake-centers. The Court Navigator Program is managed by full-time court staff with interns that help to deliver services to litigants in Landlord &amp; Tenant and Small Claims matters. The Court is working to expand the use of volunteers. Information on the program can be found at https://www.dccourts.gov/services/court-navigator.</t>
  </si>
  <si>
    <t>Various changes made to the information architecture to make priority content easier to find.                                José Idler, Communications Program Manager, jose.idler@dcsc.gov</t>
  </si>
  <si>
    <t>The website is mobile-friendly. A mobile app has been completed and is ready for launch.                                               José Idler, Communications Program Manager, jose.idler@dcsc.gov</t>
  </si>
  <si>
    <t>Website marked and SEO and domain strategy to make certain content easy to find.                                                      José Idler, Communications Program Manager, jose.idler@dcsc.gov</t>
  </si>
  <si>
    <t>This is standard practice for self-represented litigants seeking help. Forms Help Online provides a statement at the beginning of the process. "At the end of the interview, you will print out and sign the form, then take it to the Landlord and Tenant Clerk's office. The Clerk will ask you to pay a $15 fee to file your Complaint. If you cannot afford to pay this fee, you may ask the Court to waive the fee by filling out and filing an “Application to Proceed without Prepayment of Costs or Fees.” The fee will be waived if you qualify. " https://www.probono.net/dccourts/</t>
  </si>
  <si>
    <t>Section for Fee Waiver applicants - both on website and Forms Help Online. https://www.dccourts.gov/services/judge-in-chambers/in-forma-pauperis-fee-waiver</t>
  </si>
  <si>
    <t>Yes, a centralized database with all consolidated forms. The forms section can be accessed from a callout on the homepage (and cross-referenced on all division pages). The section is searchable.                                                    https://www.probono.net/dccourts/about/                                     https://www.dccourts.gov/services/forms</t>
  </si>
  <si>
    <t>Forms Help Online is an interactive document assembly program. https://www.probono.net/dccourts/about/</t>
  </si>
  <si>
    <t>Small Claims forms are available on Forms Help Online; however, an answer form is not currently included. In most small claims cases, defendants are not required to file an answer, plea, or other defense(s) in writing. Instead, defendants can just tell the judge why they disagree that they owe some or all of the money the plaintiff is suing for when they are in court.</t>
  </si>
  <si>
    <t xml:space="preserve">Landlord &amp; Tenant forms are available on Forms Help Online. This includes the application to stay a writ of restitution. Answer forms are not currently included as they are not required in most cases. Instead, defendants can just tell the judge why they disagree with the eviction action. </t>
  </si>
  <si>
    <t>The DC Courts provide links to it’s Superior Court electronic filing program platform – CaseFileXpress - from our Internet site - https://www.dccourts.gov/superior-court/e-filing. The Court also provide links to our Forms Help Online where guided interviews assist SRLs to generate forms and documents that can be saved and electronically filed - https://www.probono.net/dccourts/</t>
  </si>
  <si>
    <t>DC</t>
  </si>
  <si>
    <t>See Language Access Plan at https://www.dccourts.gov/services/information-and-resources/interpreting-services+D5</t>
  </si>
  <si>
    <t>The Office of Court Interpreting Services has full staff to provide interpreting services and maintain the DC Courts Interpreter Registry.  The Language Access Advisory Committee, consisting of internal and external stakeholders, is formed to advise the Language Access Coordinator.                                      https://www.dccourts.gov/services/information-and-resources/interpreting-services</t>
  </si>
  <si>
    <t>Interpreting services are very rarely denied. If a live interpreter is not available, court users are referred to Language Line. 
Two complaints were received in the past year regarding the quality of interpreting services provided, which resulted in disciplinary action against the interpreter and training.  In neither case were services denied.  
Complaints were recorded in the Language Access Feedback/Complaint portal available at https://www.dccourts.gov/services/information-and-resources/interpreting-services#language-access</t>
  </si>
  <si>
    <t>Complaints are submitted either by calling OCIS or through the Language Access Feedback/Complaint portal available at https://www.dccourts.gov/services/information-and-resources/interpreting-services#language-access</t>
  </si>
  <si>
    <t>Progress report submitted to eTeam in April 2020</t>
  </si>
  <si>
    <t>WITS and OCIS Interpreter Log in https://ws.dccourts.gov/ords/apexprod/f?p=235:101::::::</t>
  </si>
  <si>
    <t>"Identifying Language Needs and Providing Language Assistance Services in a Court Setting" has been incorporated into the on-boarding of all new hires at the Court.                                    Center for Education and Training created a mandated training video, Identifying Language Access Needs &amp; Providing Language Assistance.  Offered in April and May 2019 again in November and December 2019.  CET coordinated several language access courses (six month format) year 2019-2020,  now with the option to provide these training events via “face-to-face”, or virtual online courses using multiple platforms including Zoom, WebEx, Teams.                    Crystal Banks, Director of Center for Education and Training, Crystal.L.Banks@dcsc.gov</t>
  </si>
  <si>
    <t xml:space="preserve">"Identifying Language Needs and Providing Language Assistance Services in a Court Setting" is mandatory for all Court personnel. Training for new judges on language access services was provided on 4/18/2019, 9/16/2019, and 1/28/2020.                                            Center for Education and Training offered a Language Access session during Spring Conference 2019.               Crystal Banks, Director of Center for Education and Training, Crystal.L.Banks@dcsc.gov                                                                                      </t>
  </si>
  <si>
    <t xml:space="preserve">AGREE. YES, BUT PLEASE CITE TO Langauge Access Plan, Section III. H. Judicial Officers, which describes bench cards, explaining that "The bench card includes a set of sample questions to aid the judicial officer in assessing the LEP person’s understanding of English."  http://www.dccourts.gov/sites/default/files/LanguageAccessPlan_Updated_10012019.pdf. </t>
  </si>
  <si>
    <t>Bilingual staff is located in self-helps centers, clerk's counters, the Multidoor mediation center and other court locations. If there is no bilingual staff immediately available, court personnel will call to request an in-person interpreter from OCIS or use a telephonic interpreter.</t>
  </si>
  <si>
    <t xml:space="preserve">
"Court staff shall take reasonable steps to effectively
inform LEP individuals of the availability of free language assistance services when language
assistance is requested or when staff has reason to believe that language assistance may be
needed." See Section II, Language Access Plan (2019), https://www.dccourts.gov/sites/default/files/LanguageAccessPlan_Updated_10012019.pdf.
Court maintains an online form on which to make request for an interpreter. https://www.dccourts.gov/services/information-and-resources/interpreting-services/request-interpreter-form</t>
  </si>
  <si>
    <t>. https://www.dccourts.gov/services/information-and-resources/certified-interpreters</t>
  </si>
  <si>
    <t>Signage is translated into Spanish throughout the court campus. Vital court documents are also translated into Spanish and other languages, based on the need.                                                      Language Access Coordinator, Sharon Ruiz, Sharon.Ruiz@dcsc.gov</t>
  </si>
  <si>
    <t>Vital court documents are  translated into Spanish and other languages, based on the need.                                                              Language Access Coordinator, Sharon Ruiz, Sharon.Ruiz@dcsc.gov</t>
  </si>
  <si>
    <t>If certified interpreters are available, their services will be provided to the LEP party-litigants, witnesses, parents of a minor etc.                                              Language Access Coordinator, Sharon Ruiz, Sharon.Ruiz@dcsc.gov</t>
  </si>
  <si>
    <t xml:space="preserve">Services for court-provided interpreters are paid for by the Court.           https://www.dccourts.gov/services/information-and-resources/interpreting-services                                                       </t>
  </si>
  <si>
    <t xml:space="preserve">OCIS uses WITS to schedule spoken and sign language interpreters. Interpreters post their availability on WITS.                                                                        Language Access Coordinator, Sharon Ruiz, Sharon.Ruiz@dcsc.gov
https://ws.dccourts.gov/ords/apexprod/f?p=235:101::::::#:~:text=The%20OCIS%20uses%20its%20Web,the%20DC%20Courts%20CourtView%20database.
                                                  </t>
  </si>
  <si>
    <t>Center for Education and Training offers New Judge Orientation Training providing 1hour on Disability in April 2019 and then again in September 2019.                                                Crystal Banks, Director of Center for Education and Training, Crystal.L.Banks@dcsc.gov</t>
  </si>
  <si>
    <t xml:space="preserve">Certified sign language interpreters are provided free of charge.                                   https://www.dccourts.gov/services/information-and-resources/interpreting-services    </t>
  </si>
  <si>
    <t>Sign language interpreters are required to be certified by the Registry of Interpreters for the Deaf. Priority is given to those interpreters with the Specialist Certificate: Legal, and those with ample experience interpreting in a legal setting.                                                     Language Access Coordinator, Sharon Ruiz, Sharon.Ruiz@dcsc.gov</t>
  </si>
  <si>
    <t>Click "Accessibility &amp; Disability" at www.dccourts.gov/contact-us"</t>
  </si>
  <si>
    <t xml:space="preserve"> 
It is the policy of the District of Columbia Courts to welcome court users with service animals as defined by the Americans with Disabilities Act."Service Animal Policy, at Accessibility &amp; Disability, http://www.dccourts.gov/contact-us. Note:  "Under the ADA, State and local governments, businesses, and nonprofit organizations that serve the public generally must allow service animals to accompany people with disabilities in all areas of the facility where the public is allowed to go." https://www.ada.gov/service_animals_2010.htm</t>
  </si>
  <si>
    <t>Sign language interpreting services are offered to court users, to include jurors. Requests for interpreter should be sent to OCIS.     https://www.dccourts.gov/services/information-and-resources/interpreting-services</t>
  </si>
  <si>
    <t>https://www.dccourts.gov/contact-us</t>
  </si>
  <si>
    <t>District of Columbia</t>
  </si>
  <si>
    <t>Florida</t>
  </si>
  <si>
    <t xml:space="preserve">Florida guarantees counsel for indigent defendant parents at all stages of dependency cases. Fla. Stat. § 39.013(1), Fla. R. Juv. P. Rule 8.320(a).
See also Fla. Stat § 39.013(10) ("Court-appointed counsel representing indigent parents at shelter hearings shall be paid from state funds appropriated by general law."); Fla. Stat § 39.402(5)(b)(2) (during hearings to determine the placement of children in shelters, "if indigent, the parents have the right to be represented by appointed counsel"). However, if a parent voluntarily surrenders rights to a child, Florida statutory law does not provide a right to counsel in dependency proceedings. Fla. Stat. § 39.807(1)(d).
http://civilrighttocounsel.org/major_developments/258
Fla. R Juv. P. 8.517 specifies that trial counsel cannot withdraw after a dependency or termination of parental rights order until determining whether the parent wants to appeal, and if so, until an order appointing appellate counsel has been entered.
http://civilrighttocounsel.org/major_developments/258
</t>
  </si>
  <si>
    <t xml:space="preserve">Fla. Stat. § 394.4655(4)
http://civilrighttocounsel.org/major_developments/948
</t>
  </si>
  <si>
    <t xml:space="preserve">Cite: Fla. Stat. § 415.1051(1)(c)(2) &amp; § (2)(f)(2)
http://civilrighttocounsel.org/major_developments/262
</t>
  </si>
  <si>
    <t xml:space="preserve">https://www.floridasupremecourt.org/content/download/402388/3450494/Code_Judicial_Conduct.pdf
Canon 4(b) of Florida Code of Judicial Conduct
</t>
  </si>
  <si>
    <t>Mandatory Reporting: Under the Rules Regulating The Florida Bar: Chapter 4. Rules of Professional Conduct (Rules 4-6.1 – Rule 4-6.5) governing Public Service.</t>
  </si>
  <si>
    <t xml:space="preserve">Must fill out the annual fee statement and pay the appropriate fee, Florida is a mandatory State please See: https://www.floridabar.org/the-florida-bar-news/pay-your-annual-bar-fees-online/ But they can be apply to be an Emeritus Attorney: any person who is or was a full-time law professor employed by a law school accredited by the ABA, or authorized house counsel certified by the Florida Supreme Court. Link to the forms: https://www.floridasupremecourt.org/content/download/243351/2144948/03-16-2018_Emeritus-Lawyer-Form-Package.pdf See Chapter 12 of The Rules Regulating The Florida Bar: https://www-media.floridabar.org/uploads/2020/05/CH-12-2020_10-APR-RRTFB-4-9-20.pdf
http://www.cpbo.org/wp-content/uploads/2020/06/Pro-Bono-Rules-Chart-6.12.20.pdf
</t>
  </si>
  <si>
    <t>In House Attorneys have their own application process: https://www.floridabar.org/rules/upl/upl004/ But they can be apply to be an Emeritus Attorney: any person who is or was a full-time law professor employed by a law school accredited by the ABA, or authorized house counsel certified by the Florida Supreme Court. See Chapter 12 of The Rules Regulating The Florida Bar: https://www-media.floridabar.org/uploads/2020/05/CH-12-2020_10-APR-RRTFB-4-9-20.pdf
http://www.cpbo.org/wp-content/uploads/2020/06/Pro-Bono-Rules-Chart-6.12.20.pdf</t>
  </si>
  <si>
    <t>They can be apply to be an Emeritus Attorney: any person who is or was a full-time law professor employed by a law school accredited by the ABA, or authorized house counsel certified by the Florida Supreme Court. See Chapter 12 of The Rules Regulating The Florida Bar: https://www-media.floridabar.org/uploads/2020/05/CH-12-2020_10-APR-RRTFB-4-9-20.pdf</t>
  </si>
  <si>
    <t>https://www.floridabar.org/about/bog/bog032/</t>
  </si>
  <si>
    <t>https://www.flcourts.org/content/download/630228/7163068/20200304_18_19_Overall%20Statistics.pdf</t>
  </si>
  <si>
    <t>https://atj.flcourts.org/wp-content/uploads/2020/02/Access-Commission-long-range-plan.pdf</t>
  </si>
  <si>
    <t>Justice for All-Sponsored Report prepared for the Commission: “Voices in the Civil Justice System”</t>
  </si>
  <si>
    <t>https://www.floridasupremecourt.org/content/download/240985/2130741/AOSC14-65.pdf</t>
  </si>
  <si>
    <t>https://www.flcourts.org/content/download/403028/3456502/901a.pdf</t>
  </si>
  <si>
    <t>https://www.flcourts.org/content/download/403030/3456514/901b1.pdf</t>
  </si>
  <si>
    <t>https://www.flcourts.org/content/download/403076/3456790/905b.pdf</t>
  </si>
  <si>
    <t>https://www.flcourts.org/Resources-Services/Court-Improvement/Family-Courts/Family-Law-Self-Help-Information/Family-Law-Forms#990</t>
  </si>
  <si>
    <t>http://www.leg.state.fl.us/Statutes/index.cfm?App_mode=Display_Statute&amp;Search_String=&amp;URL=0000-0099/0057/Sections/0057.081.html
http://www.leg.state.fl.us/Statutes/index.cfm?App_mode=Display_Statute&amp;Search_String=&amp;URL=0000-0099/0057/Sections/0057.081.html</t>
  </si>
  <si>
    <t>http://www.leg.state.fl.us/Statutes/index.cfm?StatuteYear=2018&amp;App_mode=Display_Statute&amp;URL=0000-0099/0057/Sections/0057.082.html</t>
  </si>
  <si>
    <t>https://www.flcourts.org/</t>
  </si>
  <si>
    <t>https://help.flcourts.org/download-the-app/</t>
  </si>
  <si>
    <t>https://www.flcourts.org/Resources-Services/Court-Improvement/Family-Courts/Family-Law-Self-Help-Information/Getting-Started</t>
  </si>
  <si>
    <t>https://www.flcourts.org/Resources-Services/Court-Improvement/Family-Courts/Family-Law-Self-Help-Information</t>
  </si>
  <si>
    <t>https://www.myflcourtaccess.com/default.aspx</t>
  </si>
  <si>
    <t>Rule 14.410; https://www.flcourts.org/content/download/216676/1966002/FLORIDA-RULES-FOR-CERTIFICATION-AND-REGULATION-OF-INTERPRETERS.pdf; Court Interpreter Complaints,  https://www.flcourts.org/Resources-Services/Court-Services/Court-Interpreting/Court-Interpreter-Complaints</t>
  </si>
  <si>
    <t>See Rule 14.200; https://www.flcourts.org/content/download/216676/1966002/FLORIDA-RULES-FOR-CERTIFICATION-AND-REGULATION-OF-INTERPRETERS.pdf</t>
  </si>
  <si>
    <t>See Rules 14.100-14.460; https://www.flcourts.org/content/download/216676/1966002/FLORIDA-RULES-FOR-CERTIFICATION-AND-REGULATION-OF-INTERPRETERS.pdf</t>
  </si>
  <si>
    <t>See Florida Rule of Judicial Administration 2.560 (e),  https://casetext.com/rule/florida-court-rules/florida-rules-of-judicial-administration/part-v-practice-of-law/practice-and-litigation-procedures/rule-2560-appointment-of-spoken-language-court-interpreters-for-non-english-speaking-and-limited-english-proficient-persons</t>
  </si>
  <si>
    <t>https://www.flcourts.org/Publications-Statistics/Publications/2016-17-Annual-Report/Enhance-Access-to-Justice-and-Court-Services</t>
  </si>
  <si>
    <t xml:space="preserve">http://www.floridahealth.gov/provider-and-partner-resources/fccdhh/legal/legal-systems-accessibility-task-force.html </t>
  </si>
  <si>
    <t xml:space="preserve">Supreme Court of Florida – Administrative Order AOSC11-45, In re: Court Intrepreting Services in Florida’s Trial Courts. 
Available at:  https://www.floridasupremecourt.org/content/download/240794/2129595/AOSC11-45.pdf
See “Standards of Operation”, Sections V.F.1, V.G. 1, V.G.2, V.G.3.
</t>
  </si>
  <si>
    <t xml:space="preserve">Supreme Court of Florida – Administrative Order AOSC11-45, In re: Court Intrepreting Services in Florida’s Trial Courts. 
Available at:  https://www.floridasupremecourt.org/content/download/240794/2129595/AOSC11-45.pdf
See “Standards of Operation”, Sections I.E.1, V.A.1.
</t>
  </si>
  <si>
    <t>See Florida Rules of Judicial Administration, Rule 2.540, available at:
  https://www.floridasupremecourt.org/content/download/327563/2945163/05-1588%20Amended%20Supplemental%20Appendix%20Part%202%20%206-20-06.pdf</t>
  </si>
  <si>
    <t xml:space="preserve">https://www.flcourts.org/Administration-Funding/Court-Administration-About-Us/Accessibility-Statement
(“On July 1, 2006, the Florida Accessible Electronic and Information Act was implemented that requires Florida State Government web sites to comply with Section 508 to ensure the widest possible audience easy access to government information. Section 508 standards are based on access guidelines developed by the Web Accessibility Initiative of the World Wide Web Consortium (W3C).”)
</t>
  </si>
  <si>
    <t>See, e.g., https://www.15thcircuit.com/program-page/ada-faq ("Can I bring my service animal into the courthouse?</t>
  </si>
  <si>
    <t>https://www.flcourts.org/content/download/217587/1971468/title-ii-guidelines-revised.pdf
See p. 9</t>
  </si>
  <si>
    <t xml:space="preserve">Florida Rules of Judicial Administration (FRJA) (available at https://www.flcourts.org/content/download/217909/1973400/Florida-Rules-of-Judicial-Administration.pdf) Rule 2.540(c) (“(1) All notices of court proceedings to be held in a public facility, and all process compelling appearance at such proceedings, shall include the following statement in bold face, 14-point Times New Roman or Courier font: “If you are a person with a disability who needs any accommodation in order to participate in this proceeding, you are entitled, at no cost to you, to the provision of certain assistance. Please contact [identify applicable court personnel by name, address, and telephone number] at least 7 days before your scheduled court appearance, or immediately upon receiving this notification if the time before the scheduled appearance is less than 7 days; if you are hearing or voice impaired, call 711.”
(2) Each trial and appellate court shall post on its respective website and in each court facility the procedures for obtaining an accommodation as well as the grievance procedure adopted by that court.  “)
</t>
  </si>
  <si>
    <t>See "Court ADA Accommodations and Grievance Procedure Information" at https://www.flcourts.org/Administration-Funding/Court-Administration-About-Us/ADA-Information</t>
  </si>
  <si>
    <t xml:space="preserve">This appears to be addressed on the individual websites of the judicial circuits.  The approach varies among judicial circuits, but most websites include a PDF form request, which typically includes an email address where the form may be sent.  See First Judicial Circuit site:  https://www.firstjudicialcircuit.org/sites/default/files/document_library/2015-56%20ATTACHMENT%20-%20ADA%20Accommodation%20Request%20Form%2011.2015.pdf
Certain others, including the Tenth Judicial Circuit, have a direct web-based request.  See Tenth Judicial Circuit site:  http://jud10.flcourts.org/ada-accommodation-request
</t>
  </si>
  <si>
    <t>See "Court ADA Accommodations and Grievance Procedure Information" at https://www.flcourts.org/content/download/217585/1971456/Grievan</t>
  </si>
  <si>
    <t>https://www.flcourts.org/content/download/217585/1971456/Grievance-Procedure.pdf    
Executive Assistant to the State Courts Administrator
 Office of the State Courts Administrator
 Supreme Court Building
 500 S. Duval Street
 Tallahassee, Florida 32399-1900
 Telephone: 850-922-4370
 Email: ADA@flcourts.org</t>
  </si>
  <si>
    <t>https://www.flcourts.org/Administration-Funding/Court-Administration-About-Us/ADA-Information</t>
  </si>
  <si>
    <t>Georgia</t>
  </si>
  <si>
    <t>See O.C.G.A. § 15-11-160(b) (addresses issuance of a summons for a dependency proceeding, states that “A summons shall state that a party is entitled to an attorney in the proceedings and that the court will appoint an attorney if the party is an indigent person.”).
See also, O.C.G.A. § 15-11-103(g) (further spells out the right to appointed counsel for parents).
See also, National Coalition for a Civil Right to Counsel, http://civilrighttocounsel.org/major_developments/274.</t>
  </si>
  <si>
    <t>See O.C.G.A. §§ 37-3-44(a) (emergency receiving facility); 37-3-81(a)(2) (involuntary inpatient); 37-3-83(e) and (h) (continued involuntary inpatient); 37-3-92(a) (involuntary outpatient); 37-3-150 (appeals); 37-4-110 (appeals).
See also, National Coalition for a Civil Right to Counsel, http://civilrighttocounsel.org/major_developments/278.
See also, https://thegao.org/initiatives/olmstead-ada/your-rights-and-involuntary-mental-health-treatment/.</t>
  </si>
  <si>
    <t>See O.C.G.A. §§ 29-4-11(c)(1)(D), 29-4-42(a).
See also, National Coalition for a Civil Right to Counsel, http://civilrighttocounsel.org/major_developments/279.</t>
  </si>
  <si>
    <t>See O.C.G.A. § 15-11-262(a) ("A child and any other party to a proceeding under this article shall have the right to an attorney at all stages of the proceedings under this article."); O.C.G.A. § 15-11-262(j) ("Indigent parents are entitled to counsel in termination proceedings if they make it known that they want counsel.").
See also, National Coalition for a Civil Right to Counsel, http://civilrighttocounsel.org/major_developments/276.</t>
  </si>
  <si>
    <t>State Bar Rule 6.1 requests lawyers do 50 hours. ("A lawyer should aspire to render at least (50) hours of pro bono publico legal services per year."). 
See https://www.gabar.org/Handbook/index.cfm#handbook/rule140.
See also, Pro Bono Institute, http://www.cpbo.org/wp-content/uploads/2020/06/Pro-Bono-Rules-Chart-6.12.20.pdf.</t>
  </si>
  <si>
    <t>See https://www.gabar.org/handbook/index.cfm#handbook/rule559.
See also, Pro Bono Institute, http://www.cpbo.org/wp-content/uploads/2020/06/Pro-Bono-Rules-Chart-6.12.20.pdf.</t>
  </si>
  <si>
    <t>Rule 5.5(h) ("A person who is not a member of the State Bar of Georgia, but who is allowed to practice law in Georgia on a limited basis pursuant to Supreme Court of Georgia Rules Part XXI, Rule 121, Provision Of Legal Services Following Determination Of Major Disaster, may provide legal services in this state to the extent allowed by said Rules.").
See https://www.gabar.org/handbook/index.cfm#handbook/rule129.
See also, Pro Bono Institute, http://www.cpbo.org/wp-content/uploads/2020/06/Pro-Bono-Rules-Chart-6.12.20.pdf.</t>
  </si>
  <si>
    <t>Georgia Bar Rule 1-202(d). Limited to attorneys 70 or older retired attorneys in good standing with GA Bar Only (no out of state license allowed). They are required to work with a pro bono program recognized by the State Bar’s Pro Bono Project or nonprofit legal service program).
See https://www.gabar.org/handbook/index.cfm#handbook/rule12.
See also, https://www.americanbar.org/content/dam/aba/administrative/law_aging/2018-emeritus-probono-practice-rules.pdf.
See also, Pro Bono Institute, http://www.cpbo.org/wp-content/uploads/2020/06/Pro-Bono-Rules-Chart-6.12.20.pdf.</t>
  </si>
  <si>
    <t>The A2J Committee hosts several free legal clinics throughout the state.
See, e.g., Free Legal Record Restriction/Expungement Clinic (noted in Minutes Agenda, https://georgiacourts.gov/wp-content/uploads/2020/04/02-19-20-A2J-Agenda-and-Materials.pdf).</t>
  </si>
  <si>
    <t>Georgia law requires the AOC to “compile statistical and financial data and other information on the judicial work of the courts and on the work of other offices related to and serving the courts, which data and information shall be provided by the courts.” 
See O.C.G.A. §15‐5‐24 (3)).
See https://research.georgiacourts.gov/.
See also, https://research.georgiacourts.gov/wp-content/uploads/sites/3/2019/09/Georgia-Court-Guide-to-Statistical-Reporting-v6-FINAL-11.17.17.pdf.</t>
  </si>
  <si>
    <t>See https://research.georgiacourts.gov/wp-content/uploads/sites/3/2019/09/Georgia-Court-Guide-to-Statistical-Reporting-v6-FINAL-11.17.17.pdf.</t>
  </si>
  <si>
    <t>Self-Represented Litigants must file a Pauper’s Affidavit with the local courts to be relieved of paying any deposit, fee, or other cost which is normally required in the court.
See O.C.G.A. § 9-15-2 (.).</t>
  </si>
  <si>
    <t>No.</t>
  </si>
  <si>
    <t xml:space="preserve">The Judicial Counsel of Georgia, Administrative Office of the Courts is the successor of the Access, Fairness, Public Trust and Confidence Committee. The A2J website can be found at https://georgiacourts.gov/a2j/, and the site includes links to bench cards/books and self-represented litigant resources. </t>
  </si>
  <si>
    <t>Georgia's A2J Committee is partnering with the State Bar’s ATJ Committee and adopted its strategic plan, which can be found at ttps://georgiacourts.gov/wp-content/uploads/2019/12/Judicial-Council-Strategic-Plan-Year-2020-2022.pdf.</t>
  </si>
  <si>
    <t>The A2J website lists links to working law libraries with staff, as well as an area to sign up for the self-represented litigant network, at https://georgiacourts.gov/a2j/self-help-resources-highlighted-by-a2j/</t>
  </si>
  <si>
    <t>See https://georgiacourts.gov/</t>
  </si>
  <si>
    <t xml:space="preserve">See Uniform Superior Court Rule 7.3 (https://www.gasupreme.us/wp-content/uploads/2020/07/UNIFORM-SUPERIOR-COURT-RULES-2020_07_02.pdf); 
Uniform Rule for Interpreter Programs (https://georgiacourts.gov/wp-content/uploads/2019/12/Rules-and-Regulations-for-Georgias-Court-Interpreters-Appendix-A.pdf); 
Use of Interpreters for non-English Speaking and Hearing-Impaired Persons (https://georgiacourts.gov/wp-content/uploads/2019/12/Supreme-Court-of-Georgia-Rules-and-Regulations-for-Interpreters.pdf).
Further, the YES answer is supported by the Model Administrative Protocol ("MAP"), a comprehensive, step-by-step guide to the provision of language assistant services in judicial proceedings and court-managed programs. 
The MAP is adopted by the Commission on Interpreters of the Supreme Court of Georgia, which is the regulating body for interpreters and their use in the Georgia courts.
By the MAP's  terms, the Supreme Court of Georgia encourages all courts to adopt the MAP. The MAP is  available on-line at https://georgiacourts.gov/wp-content/uploads/2020/06/Supreme-Court-of-Georgia-Commission-on-Interpreters-Model-Administrative-Protocol-Final-Version.pdf.
</t>
  </si>
  <si>
    <t>The Commission on Interpreters of the Supreme Court of Georgia provides bench cards for working with Limited English Proficient Persons and foreign language interpreters in the Courtroom, as well as for working with Deaf or Hard of Hearing persons and sign language interpreters in the Courtroom, available at https://georgiacourts.gov/coi/. The Commission also offers additional tools and resources for different kinds of court users or Court Interpreters, also available at https://georgiacourts.gov/coi/.</t>
  </si>
  <si>
    <t>The Commission on Interpreters of the Supreme Court of Georgia provides bench cards for working with Limited English Proficient Persons and foreign language interpreters in the Courtroom, as well as for working with Deaf or Hard of Hearing persons and sign language interpreters in the Courtroom, available athttps://georgiacourts.gov/coi/. The Commission also offers additional tools and resources for different kinds of court users or Court Interpreters, also available at https://georgiacourts.gov/coi/.</t>
  </si>
  <si>
    <t xml:space="preserve">The specifics depend on the Court, but guidance is provided in Commission bench cards, e.g., https://georgiacourts.gov/wp-content/uploads/2019/07/LEP-bench-card-blue-May-2016.pdf. Per the MAP, courts are encouraged to identify and understand all the possible points of contact for identification of language access needs and such contact is a "key element" in the provision of language access services. (https://georgiacourts.gov/wp-content/uploads/2020/06/Supreme-Court-of-Georgia-Commission-on-Interpreters-Model-Administrative-Protocol-Final-Version.pdf.). </t>
  </si>
  <si>
    <t xml:space="preserve">Language services are required per the Uniform Superior Court Rule 7.3 (https://www.gasupreme.us/wp-content/uploads/2020/07/UNIFORM-SUPERIOR-COURT-RULES-2020_07_02.pdf), Uniform Rule for Interpreter Programs (https://georgiacourts.gov/wp-content/uploads/2019/12/Rules-and-Regulations-for-Georgias-Court-Interpreters-Appendix-A.pdf), and Use of Interpreters for non-English Speaking and Hearing-Impaired Persons (https://georgiacourts.gov/wp-content/uploads/2019/12/Supreme-Court-of-Georgia-Rules-and-Regulations-for-Interpreters.pdf). The MAP also requires such services. (https://georgiacourts.gov/wp-content/uploads/2020/06/Supreme-Court-of-Georgia-Commission-on-Interpreters-Model-Administrative-Protocol-Final-Version.pdf.). </t>
  </si>
  <si>
    <t xml:space="preserve">Georgia is a member of the National Center for State Courts, Council of Language Access Coordinators (NCSC-CLAC), and conforms to its testing standards for licensing of court interpreters (https://georgiacourts.gov/wp-content/uploads/2019/12/Requirements-for-Licensure-as-a-Court-Interpreter-in-the-State-of-Georgia.pdf.).  In addition to fulfilling test requirements, all interpreters must be at least 18 years of age, of good moral character, and a legal U.S. resident. </t>
  </si>
  <si>
    <t xml:space="preserve">Each court is in charge of performing this task. The MAP also provides direction for proper identification of what documents, signage or other important information should be properly translated, and to which languages said signs should be translated (https://georgiacourts.gov/wp-content/uploads/2020/06/Supreme-Court-of-Georgia-Commission-on-Interpreters-Model-Administrative-Protocol-Final-Version.pdf.). This task is not performed by the staff for the Commission on Interpreters.  </t>
  </si>
  <si>
    <t>The Uniform Superior Court Rule 7.3 contemplates the use of certified interpreters (https://www.gasupreme.us/wp-content/uploads/2020/07/UNIFORM-SUPERIOR-COURT-RULES-2020_07_02.pdf), as does the Rules and Regulations for Georgia Court Interpreters (https://georgiacourts.gov/wp-content/uploads/2019/12/Rules-and-Regulations-for-Georgias-Court-Interpreters-Appendix-A.pdf). The Commission maintains an online database of state-licensed interpreters that can be searched by language and by county, at coi.georgiacourts.gov. Courts are advised to make a diligent effort to appoint a “Certified” interpreter. If a Certified interpreter is unavailable, a “Conditionally Approved” or “Registered” interpreter should be given preference. The MAP's guidance is consistent in this regard (https://georgiacourts.gov/wp-content/uploads/2020/06/Supreme-Court-of-Georgia-Commission-on-Interpreters-Model-Administrative-Protocol-Final-Version.pdf.).</t>
  </si>
  <si>
    <t>The Uniform Superior Court Rule 7.3 provides translation services at the court's expense at the local level (https://www.gasupreme.us/wp-content/uploads/2020/07/UNIFORM-SUPERIOR-COURT-RULES-2020_07_02.pdf), as does the Rules and Regulations for Georgia Court Interpreters (https://georgiacourts.gov/wp-content/uploads/2019/12/Rules-and-Regulations-for-Georgias-Court-Interpreters-Appendix-A.pdf) and MAP (https://georgiacourts.gov/wp-content/uploads/2020/06/Supreme-Court-of-Georgia-Commission-on-Interpreters-Model-Administrative-Protocol-Final-Version.pdf.).</t>
  </si>
  <si>
    <t>Georgia Commission on Interpreters monitors licensing and regulatory aspects. 
See 
georgiacourts.gov/coi/.  
Additionally, the Supreme Court of Georgia Commission on Interpreters has a Model Administrative Protocol with a process for courts to monitor interpreters and provide complaint mechanisms.  
See https://georgiacourts.gov/wp-content/uploads/2020/06/Supreme-Court-of-Georgia-Commission-on-Interpreters-Model-Administrative-Protocol-Final-Version.pdf.</t>
  </si>
  <si>
    <t>Annual Reports for the State of Georgia ADA Coordinator's Office are published through the Georgia State Financing and Investment Commission. See https://gsfic.georgia.gov/annual-report.</t>
  </si>
  <si>
    <t>See Georgia Commission on Interpreters, Rules on Interpreters for Different Courts, https://georgiacourts.gov/wp-content/uploads/2020/06/Uniform-Rules-re-Interpreters.pdf.</t>
  </si>
  <si>
    <t>A Meaningful Opportunity to Participate: ADA Court Handbook at 162-63,  https://georgiacourts.gov/wp-content/uploads/2019/09/ADA-Judicial-Handbook-2017_Oct-Update.pdf.</t>
  </si>
  <si>
    <t>A Meaningful Opportunity to Participate: ADA Court Handbook at 19-20,  109, https://georgiacourts.gov/wp-content/uploads/2019/09/ADA-Judicial-Handbook-2017_Oct-Update.pdf.</t>
  </si>
  <si>
    <t>A Meaningful Opportunity to Participate: ADA Court Handbook at 26-28,  https://georgiacourts.gov/wp-content/uploads/2019/09/ADA-Judicial-Handbook-2017_Oct-Update.pdf.</t>
  </si>
  <si>
    <t>A Meaningful Opportunity to Participate: ADA Court Handbook at 19-20,  https://georgiacourts.gov/wp-content/uploads/2019/09/ADA-Judicial-Handbook-2017_Oct-Update.pdf.</t>
  </si>
  <si>
    <t>A Meaningful Opportunity to Participate: ADA Court Handbook at 74,  https://georgiacourts.gov/wp-content/uploads/2019/09/ADA-Judicial-Handbook-2017_Oct-Update.pdf.</t>
  </si>
  <si>
    <t>A Meaningful Opportunity to Participate: ADA Court Handbook at 75,  https://georgiacourts.gov/wp-content/uploads/2019/09/ADA-Judicial-Handbook-2017_Oct-Update.pdf.
See, e.g., https://www.accgov.com/DocumentCenter/View/815/American-Disabilities-Act-Accommodation-Request-P?bidId=. 
See, e.g., https://henrycountyprobatecourt.com/Portals/0/ADA-ComplaintForm.pdf</t>
  </si>
  <si>
    <t>https://ada.georgia.gov/meaningful-opportunity-participate.
Also avaliable at https://georgiacourts.gov/municipal/resources-and-publications/.</t>
  </si>
  <si>
    <t xml:space="preserve">In the Family Courts, appointments are being made in parental termination and other cases as the court determines appropriate, including for involuntary hospitalizations, vulnerable adults, juveniles and parental rights cases.
The applicable statutes are as follows:  Hawaii Revised Statutes (HRS)  Section 334-234 (involuntary hospitalization); Section 346-234 (Adult Protective Services); Section 346-402 (Young Adult Voluntary Foster Care Program); Section 571-8.5 and Section 571-87 (juvenile); Section 582-1 (Interstate Compact on Juvenile cases); Section 584-19 (paternity); Section 587A-17 (child abuse/neglect); Hawaii Family Court Rules, Rule 153 and Rule 155 (counsel for child).  
HRS Sections 571-8.5 and 571-87 gives family court judges the power to appoint guardians ad litem or attorneys at no cost if a litigant is indigent.  Such appointments are funded through the Family Court - Judiciary budget unless it is a criminal matter, which is funded through the State Budget &amp; Finance Office.
http://civilrighttocounsel.org/major_developments/159
</t>
  </si>
  <si>
    <t xml:space="preserve">In the Family Courts, appointments are being made in parental termination and other cases as the court determines appropriate, including for involuntary hospitalizations, vulnerable adults, juveniles and parental rights cases.
The applicable statutes are as follows:  Hawaii Revised Statutes (HRS)  Section 334-234 (involuntary hospitalization); Section 346-234 (Adult Protective Services); Section 346-402 (Young Adult Voluntary Foster Care Program); Section 571-8.5 and Section 571-87 (juvenile); Section 582-1 (Interstate Compact on Juvenile cases); Section 584-19 (paternity); Section 587A-17 (child abuse/neglect); Hawaii Family Court Rules, Rule 153 and Rule 155 (counsel for child).  
HRS Sections 571-8.5 and 571-87 gives family court judges the power to appoint guardians ad litem or attorneys at no cost if a litigant is indigent.  Such appointments are funded through the Family Court - Judiciary budget unless it is a criminal matter, which is funded through the State Budget &amp; Finance Office.
http://civilrighttocounsel.org/major_developments/283
</t>
  </si>
  <si>
    <t xml:space="preserve">In cases where the state gets temporary custody of a child and the child is in foster care, a guardian ad litem can be appointed for the child.
http://civilrighttocounsel.org/major_developments/285
</t>
  </si>
  <si>
    <t>Attorneys are encouraged to perform pro bono work in multiple ways. 
First, Hawaii Rules of Professional Conduct Rule 6.1 provides that a lawyer should aspire to provide at least 50 hours of pro bono services per year:  https://www.courts.state.hi.us/docs/court_rules/rules/hrpcond.htm#Rule%206.1.
Second, the Rules of the Supreme Court of the State of Hawaii  Rule 1.14 provides that each person licensed to practice law after 2001 shall complete a professionalism course, which includes a session on pro bono service:  https://www.courts.state.hi.us/docs/court_rules/rules/rsch.htm#1.14 
Third, the Access to Justice (ATJ) Commission  provides model pro bono policies as a resource for law firms, governmental attorneys, and others who are interested in developing an internal pro bono policy of their own:  http://www.hawaiijustice.org/hawaii-access-to-justice-commission/model-policies. 
Fourth, the ATJ Commission continues to look for ways to develop and refine pro bono opportunities through the Committee on Increasing Pro Bono Legal Services:  http://www.hawaiijustice.org/hawaii-access-to-justice-commission/about-the-commission; http://25shu2g61cw30sjn46t4k87by.wpengine.netdna-cdn.com/wp-content/uploads/2019/05/052819_scmf-11-432_ATJCommission-OT.pdf
Fifth, the Annual Pro Bono Celebration is a way for the ATJ Commission to celebrate and recognize volunteer attorneys to further encourage pro bono efforts:   http://www.hawaiijustice.org/hawaii-access-to-justice-commission.
Sixth, the Hawaii State Bar Association–Committee on the Delivery of Legal Services to the Public develops and promotes programs designed to make legal services more readily available in the community, works with other organizations to increase services, coordinates participation of the HSBA membership in such programs, and provides a forum for exchange of ideas and information. The committee actively encourages pro bono work:  https://hsba.org/HSBA/ABOUT_US/Committees/Delivery_of_Legal_Services_to_the_Public/HSBA/About_Us/Committee_on_the_Delivery_of_Legal_Services_to_the_Public.aspx?hkey=18c00db6-efe0-45ea-993a-da0c46ef4d3c
http://www.cpbo.org/wp-content/uploads/2020/06/Pro-Bono-Rules-Chart-6.12.20.pdf</t>
  </si>
  <si>
    <t>Hawaii Revised Code of Judicial Conduct Rule 3.7B:  https://www.courts.state.hi.us/docs/court_rules/rules/rcjc.htm#Rule_3.7</t>
  </si>
  <si>
    <t xml:space="preserve">Hawaii Rules of Professional Conduct Rule 6.5:  https://www.courts.state.hi.us/docs/court_rules/rules/hrpcond.htm#Rule%206.5.
http://www.cpbo.org/wp-content/uploads/2020/06/Pro-Bono-Rules-Chart-6.12.20.pdf
</t>
  </si>
  <si>
    <t>All member of the HSBA are required to report their pro bono hours of service and related financial contributions on their attorney registration statement, pursuant to the Rules of the Supreme Court of Hawaii, Rule 17(d)(1)(B):  https://www.courts.state.hi.us/docs/court_rules/rules/rsch.htm</t>
  </si>
  <si>
    <t xml:space="preserve">Rules of the Supreme Court of Hawaii, Rule 20:  https://www.courts.state.hi.us/docs/court_rules/rules/rsch.htm#Rule20   
http://www.cpbo.org/wp-content/uploads/2020/06/Pro-Bono-Rules-Chart-6.12.20.pdf
</t>
  </si>
  <si>
    <t xml:space="preserve">Court Self-Help Centers (SHC) and Access to Justice Rooms (AJR) are a collaboration with Legal Aid Society of Hawaii, the Hawaii State Bar Association and respective Hawaii County Bars, as well as the Judiciary.  AmeriCorp members and volunteer attorneys provide legal information or legal advice to SHC/AJR clients.  The SHC/AJR are located in every major courthouse statewide, and volunteer attorneys can sign-up to volunteer through a simple sign-up procedure:  https://www.courts.state.hi.us/general_information/access_to_justice_rooms_self_help_centers  
The Hoʻokele Service Centers and Information Desks offer similar services where court staff service self-represented litigants by assisting with legal information and forms:  
https://www.courts.state.hi.us/general_information/access_to_justice_rooms_self_help_centers 
In addition, the executive directive of Volunteer Legal Services of Hawaii (VLSH), and a member of the ATJ Commission, organizes pop-up clinics with volunteer attorneys throughout the state:  https://www.vlsh.org/services.html
</t>
  </si>
  <si>
    <t xml:space="preserve">The Hawai'i Rules of Civil Procedure, the Hawai'i Family Court Rules, and the District Court Rules of Civil Procedure, permit limited-scope representation (unbundled legal services) without judicial approval.
Hawaii Rules of Civil Procedure, Rule 11.1: https://www.courts.state.hi.us/docs/court_rules/rules/hrcp.pdf 
District Court Rules of Civil Procedure, Rule 11.1: https://www.courts.state.hi.us/wp-content/uploads/2019/09/2019_dcrcp11am_newrule11.1_ada.pdf
Hawaii Family Court Rules, Rule 11.1:  https://www.courts.state.hi.us/wp-content/uploads/2019/09/2019_hfcr11am_newrule11.1_ada.pdf
</t>
  </si>
  <si>
    <t xml:space="preserve">There are court forms for limited-scope representation (unbundled legal services) available that allow for automatic withdrawal upon completion of a task.
Hawaii Rules of Civil Procedure, Rule 11.1: https://www.courts.state.hi.us/docs/court_rules/rules/hrcp.pdf 
District Court Rules of Civil Procedure, Rule 11.1: https://www.courts.state.hi.us/wp-content/uploads/2019/09/2019_dcrcp11am_newrule11.1_ada.pdf 
Hawaii Family Court Rules, Rule 11.1:  https://www.courts.state.hi.us/wp-content/uploads/2019/09/2019_hfcr11am_newrule11.1_ada.pdf
</t>
  </si>
  <si>
    <t>Number of cases and case type are published in the Judiciary annual reports every year:  https://www.courts.state.hi.us/wp-content/uploads/2020/02/2019_Hawaii_State_Judiciary_Annual_Report_online.pdf</t>
  </si>
  <si>
    <t xml:space="preserve">Court records are available to the public, either online or via the legal documents branch in every circuit:   https://www.courts.state.hi.us/legal_references/records/search_court_records 
SRLs are given copies of their court records for free during their time matriculating through the system.  If copies are needed at a later date, there is a fee pursuant to records rules; however, SRLs can apply for a waiver for those costs.  
Daylin-Rose H. Heather
Special Assistant to the Administrative Director of the Courts
The Judiciary - State of Hawaiʻi
417 South King St.
Honolulu, HI 96813
Tel: (808) 539-4976
Fax: (808) 539-4855
Email: DaylinRose.H.Heather@courts.hawaii.gov
</t>
  </si>
  <si>
    <t xml:space="preserve">The Judiciary is able to compile information regarding appointment of civil counsel in all cases where counsel is appointed, which is most commonly termination of parental rights, foster care cases, involuntary commitment, etc.  Information can also be compiled for all criminal cases.
Jenny Silbiger
Access to Justice Coordinator
State Law Librarian
jenny.r.silbiger@courts.hawaii.gov
(808) 539-4965
</t>
  </si>
  <si>
    <t xml:space="preserve">Hawaii has an Access to Justice Commission established by the Rules of the Supreme Court of the State of Hawaii, Rule 21 in May 2008.
Staff and funding support for the Commission is provided by a combination of private and public sources of financial and in-kind support:  https://www.courts.state.hi.us/docs/court_rules/rules/rsch.htm; http://www.hawaiijustice.org/hawaii-access-to-justice-commission
</t>
  </si>
  <si>
    <t xml:space="preserve">The Hawaii State Law Librarian (full-time, civil-service position), serves as the Judiciary's Access to Justice Coordinator, and is the liaison with the Hawaii Access to Justice Commission as well as legal service providers in the state.  The role of the Access to Justice Coordinator is to coordinate and support access to justice efforts throughout the state.
This position is further supported by the Special Assistant to the Administrative Director of the Courts, who is an attorney whose job description includes supporting the Judiciary’s access to justice efforts statewide.
Jenny Silbiger
Access to Justice Coordinator
State Law Librarian
jenny.r.silbiger@courts.hawaii.gov
(808) 539-4965
Daylin-Rose Heather
Special Assistant to the Administrative Director of the Courts
daylinrose.h.heather@courts.hawaii.gov
(808) 539-4976
</t>
  </si>
  <si>
    <t xml:space="preserve">The Judiciary employs an attorney as the Special Assistant to the Administrative Director of the Courts, who supports the Judiciary’s access to justice efforts, including the Self-Help Centers and Access to Justice Rooms statewide.
The Judiciary hired an attorney to serve as its Chief Innovations Officer who leads statewide innovations, such as the creation of Online Dispute Resolution for small claims cases statewide: https://www.courts.state.hi.us/wp-content/uploads/2019/01/State-of-the-Judiciary_FINAL_01-24-19.pdf   
The Judiciary also created the Standing Committee on Innovation, Technology, and Self-Represented Litigants in 2018 to develop and coordinate implementation of the
Judiciary’s internal access to justice efforts in district courts across the state.  Both the Chief Innovations Officer and the Access to Justice Coordinator serve on this committee, which is otherwise comprised of judges and court administrators: https://www.courts.state.hi.us/wp-content/uploads/2018/10/order253.pdf
</t>
  </si>
  <si>
    <t xml:space="preserve">Hawaii was one of seven states selected to participate in the Justice For All (JFA) grant project in 2016.  Through this project, the Hawaii JFA Committee prepared a strategic action plan, which detailed several ways for Hawaii to achieve the aspirational goal of 100% meaningful access to justice.   
The Hawaii JFA project was a collaborative project of the Hawaii Justice Foundation, the Hawaii Access to Justice Commission, and the Hawaii State Judiciary.  
Summary of action plan:  http://www.hawaiijustice.org/hajc/justice-strategic-plan
Full 2017 JFA Final Report with action plan:  http://oaoa.hawaii.gov/jud/annual_reports/Hawaii_JFA_JFA_Project_Report_Year_1_FINAL.pdf
</t>
  </si>
  <si>
    <t xml:space="preserve">The JFA Committee implemented three of the four initiatives recommended in the strategic action plan.  A progress report on these implementation efforts, which includes sustainability needs going forward, is available on the Judiciary website.  
This Strategic Action Plan was prepared as a part of the National Center for State Court's Justice for All Grant, which concluded in February 2020.  The projects recommended in the plan have been implemented and continue to this day.  Efforts in 2017-2019 were focused on implementation, and the plan drafted in 2017 was subsequently built upon in the 2019 report.  This report can be reviewed on an annual basis going forward as needed.
2019 JFA Final Report: https://www.courts.state.hi.us/wp-content/uploads/2020/05/Hawaii_JFA_Final_Narrative_Report.pdf
</t>
  </si>
  <si>
    <t xml:space="preserve">In 2017, community stakeholder and network partner meetings were conducted across the state to receive feedback on the civil justice system in order to identify barriers to justice.  These meetings included Hawaii’s most vulnerable and marginalized populations including Hawaii residents experiencing homeless, homeless service providers, low-income residents, as well as social service and health service providers.  Participation also included government officials from the three branches of government. This collaborative effort continued to 2019 through the Community Navigator and the Hawaii Legal Aid Interagency Roundtable Projects.  
Please see Hawaii’s 2017 JFA Final Report for more details about the community and network partner meetings:  http://oaoa.hawaii.gov/jud/annual_reports/Hawaii_JFA_JFA_Project_Report_Year_1_FINAL.pdf
Also see the 2019 JFA Final Report, which summarizes the continued collaboration through the Community Navigator and Hawaii Legal Aid Interagency Roundtable Projects:  https://www.courts.state.hi.us/wp-content/uploads/2020/05/Hawaii_JFA_Final_Narrative_Report.pdf
</t>
  </si>
  <si>
    <t xml:space="preserve">All judges statewide received training from the Judiciary on self-represented litigants in April 2017, which included written materials.  
Jenny Silbiger
Access to Justice Coordinator
State Law Librarian
jenny.r.silbiger@courts.hawaii.gov
(808) 539-4965
</t>
  </si>
  <si>
    <t xml:space="preserve">The Judiciary eLearning Center contains internal courses on customer service and serving the public, including the difference between legal information and legal advice.  Written materials accompany the courses.
The training does not reference ABA Rule 2.2 and Comment 4 specifically; however, staff are trained on the importance of impartiality and fairness, which is the heart of ABA Rule 2.2.  Furthermore, the training and accompanying written materials teaches staff how to assist SRLs, which includes the difference between legal information and legal advice.
Jenny Silbiger
Access to Justice Coordinator
State Law Librarian
jenny.r.silbiger@courts.hawaii.gov
(808) 539-4965
</t>
  </si>
  <si>
    <t xml:space="preserve">Hoʻokele Service Centers, Concierge Desks, and Information Desks assist self-represented litigants by providing legal information and forms.   These navigation resources are staffed by Judiciary employees who are trained specifically on how to service and provide guidance to self-represented litigants.  In 2019, the Hoʻokele Court Navigation Program received the Judiciary’s Group Certificate of Commendation Award:  https://www.courts.state.hi.us/wp-content/uploads/2020/02/2019_Hawaii_State_Judiciary_Annual_Report_online.pdf  
Information about these resources can be found on the Judiciary’s website:  
https://www.courts.state.hi.us/self-help/help
http://www.courts.state.hi.us/courts/family/family_court_programs
http://www.courts.state.hi.us/general_information/contact/oahu
Furthermore, the Judiciary eLearning Center contains internal courses on customer service and serving the public, including the difference between legal information and legal advice.
The Judiciary also has Self-Help Centers and Access to Justice Rooms which assist self-represented litigants and operate closely with court staff.  More information about the Self-Help Centers and Access to Justice Rooms can be found here:  https://www.courts.state.hi.us/general_information/access_to_justice_rooms_self_help_centers
</t>
  </si>
  <si>
    <t>The Judiciary solicits feedback from the general public through “We Value Your Opinion” Surveys where SRLs and members of the public are encouraged to submit feedback to the courts. Additionally, litigants can provide feedback via the Judiciary web site at:  https://www.courts.state.hi.us/we-value-your-opinion</t>
  </si>
  <si>
    <t xml:space="preserve">In 2019 the Judiciary received an State Justice Institute (SJI) grant and converted identified court forms into plain language, held plain language training for court staff and judges, and produced a plain language manual for the courts. The goal of this effort was to increase the understanding and use of plain language.
As part of this SJI plain language efforts, judges were referred to online tutorials that explained plain language and encouraged the use of plain language in all written court communications.
Jenny Silbiger
Access to Justice Coordinator
State Law Librarian
jenny.r.silbiger@courts.hawaii.gov
(808) 539-4965
</t>
  </si>
  <si>
    <t xml:space="preserve">A significant part of a 2019 SJI grant and plain language project was focused on converting forms to plain language, and then testing those forms with court users.  
Jenny Silbiger
Access to Justice Coordinator
State Law Librarian
jenny.r.silbiger@courts.hawaii.gov
(808) 539-4965
</t>
  </si>
  <si>
    <t xml:space="preserve">In 2019, the Judiciary received an SJI grant to convert identified court forms into plain language.  The SJI required matching funds from the Judiciary to take in this project and included stakeholders from our District Court forms committee, which includes judges and members from the community.
Jenny Silbiger
Access to Justice Coordinator
State Law Librarian
jenny.r.silbiger@courts.hawaii.gov
(808) 539-4965
</t>
  </si>
  <si>
    <t xml:space="preserve">Hawaiʻi operates under a “no bounce” policy whereby the court accepts any form submitted, including hand written forms.  HRCP Rule 5(e) provides, inter alia, that “Any other rule to the contrary notwithstanding, the clerk shall not refuse to accept for filing any paper presented for that purpose solely because it is not presented in proper form as required by these Rules.”  
Rather than requiring courts to only accept certain form types, which would limit access to the courts to the detriment of the public, Hawaiʻi accepts all statewide forms, circuit-specific forms, or any other forms that a court user may seek to file.  This includes forms that were drafted by legal services providers to directly help the clients that they serve or handwritten submissions.  
Hawaii Rules of Civil Procedure, Rule 5(e):
 https://www.courts.state.hi.us/wp-content/uploads/2019/01/hrcp.htm#Rule%205 
</t>
  </si>
  <si>
    <t xml:space="preserve">Hawaiʻi operates under a “no bounce” policy whereby the court accepts any form submitted, including hand written forms.  HRCP Rule 5(e) provides, inter alia, that “Any other rule to the contrary notwithstanding, the clerk shall not refuse to accept for filing any paper presented for that purpose solely because it is not presented in proper form as required by these Rules.”  
Rather than requiring courts to only accept certain form types, which would limit access to the courts to the detriment of the public, Hawaiʻi accepts all statewide forms, circuit-specific forms, or any other forms that a court user may seek to file.  This includes forms that were drafted by legal services providers to directly help the clients that they serve or handwritten submissions.  
Hawaii Rules of Civil Procedure, Rule 5(e)
https://www.courts.state.hi.us/wp-content/uploads/2019/01/hrcp.htm#Rule%205
</t>
  </si>
  <si>
    <t xml:space="preserve">Hawaiʻi operates under a “no bounce” policy whereby the court accepts any form submitted, including hand written forms.  HRCP Rule 5(e) provides, inter alia, that “Any other rule to the contrary notwithstanding, the clerk shall not refuse to accept for filing any paper presented for that purpose solely because it is not presented in proper form as required by these Rules.”  
Rather than requiring courts to only accept certain form types, which would limit access to the courts to the detriment of the public, Hawaiʻi accepts all statewide forms, circuit-specific forms, or any other forms that a court user may seek to file.  This includes forms that were drafted by legal services providers to directly help the clients that they serve or handwritten submissions.  
Hawaii Rules of Civil Procedure, Rule 5(e):
https://www.courts.state.hi.us/wp-content/uploads/2019/01/hrcp.htm#Rule%205
</t>
  </si>
  <si>
    <t xml:space="preserve">Hawaiʻi operates under a “no bounce” policy whereby the court accepts any form submitted, including hand written forms.  HRCP Rule 5(e) provides, inter alia, that “Any other rule to the contrary notwithstanding, the clerk shall not refuse to accept for filing any paper presented for that purpose solely because it is not presented in proper form as required by these Rules.”  
Rather than requiring courts to only accept certain form types, which would limit access to the courts to the detriment of the public, Hawaiʻi accepts all statewide forms, circuit-specific forms, or any other forms that a court user may seek to file.  This includes forms that were drafted by legal services providers to directly help the clients that they serve or handwritten submissions.  
Hawaii Rules of Civil Procedure, Rule 5(e):
https://www.courts.state.hi.us/wp-content/uploads/2019/01/hrcp.htm#Rule%205 
</t>
  </si>
  <si>
    <t xml:space="preserve">In Hawaii, financial hardship waivers apply to SRLs’ administrative court costs.  
HRS Section 607-3 provides “[t]he judges of all the courts of the State shall have discretionary power to waive the prepayment of costs or to reduce or remit costs where, in special or extraordinary cases, the cost of any suit, action, or proceeding may, to the judges, appear onerous.”   
Currently, documents receiving clerks will allow documents to be filed without prepayment of the filing fees with notice to the filer that a request must be filed to request a waiver of the filing fees.  A form is also provided to claim a fee exemption under HRS Section 607-2.5 (domestic abuse, stalking or sexual assault).
Furthermore, under HRS Section 607-2.5, persons subject to domestic abuse, abuse of family or household members, stalking, or sexual assault shall be exempt from paying the costs and fees prescribed in this chapter in connection with filing, issuance, registration, or service of a protection order, or a petition for a protection order, warrant, or witness subpoena issued for the purpose of preventing violent or threatening acts or harassment against, or contact or communication with or physical proximity to, another person. 
</t>
  </si>
  <si>
    <t xml:space="preserve">A Request for Relief from Court Costs is available to court filers pursuant to HRS Section 607-3.  The filer’s sources of income, including public benefits, number of dependents, and monthly living expenditures, are taken into consideration to determine hardship.  Documentation of a current W-2 or tax filing is not required; rather, the information submitted to the court is based on the filer’s declaration.
In lieu of hard fast rules, which could preclude someone from obtaining a financial hardship waiver if they don’t receive public benefits as listed in clause (ii), the courts take into consideration a variety of factors.  For example, if a person is income eligible for representation by Legal Aid Society of Hawaiʻi, then the courts will often find that the individual also qualifies for a waiver.
Jenny Silbiger
Access to Justice Coordinator
State Law Librarian
jenny.r.silbiger@courts.hawaii.gov
(808) 539-4965
</t>
  </si>
  <si>
    <t xml:space="preserve">Court Self-Help Centers (SHC) and Access to Justice Rooms (AJR) are a collaboration with Legal Aid Society of Hawaii, the Hawaii State Bar Association and respective Hawaii County Bars, and the Judiciary. At the SHC and AJR, AmeriCorp members and volunteer attorneys provide legal information or legal advice to clients.  SHC and AJR are located in every major courthouse statewide:  https://www.courts.state.hi.us/general_information/access_to_justice_rooms_self_help_centers  
Additionally, at Hoʻokele Service Centers and Information Desks, court staff service self-represented litigants by assisting with information and forms.  
https://www.courts.state.hi.us/general_information/access_to_justice_rooms_self_help_centers
</t>
  </si>
  <si>
    <t xml:space="preserve">Remote access to Judiciary Self-Help Centers and Access to Justice Rooms is currently available for all locations statewide: https://www.courts.state.hi.us/general_information/access_to_justice_rooms_self_help_centers
These Judiciary Self-Help Centers and Access to Justice Rooms are only open for limited hours (2-4 hours per day) for a limited number of days per month (the hours and days vary based on courthouse location).
</t>
  </si>
  <si>
    <t xml:space="preserve">In 2017, the Judiciary launched the Volunteer Court Navigator Program in the Second Circuit that helps those who do not have an attorney. Court navigators assist individuals when they appear in district court civil cases, such as landlord-tenant disputes or debt collection cases. Navigators help in meaningful ways by taking notes for parties, providing guidance on what to do at court, and helping to connect court users with other resources at the court that can help. 
This program provides a training regime for non-attorney volunteers, which includes training on the court’s Self-Help Centers where self-represented litigants can get assistance from volunteer attorneys.
The Second Circuit Volunteer Court Navigator Program remains an active program.  Volunteer Court Navigators are typically present on Mondays and Thursdays from 10 AM to 1 PM to assist at the Self-Help Center.  Volunteer Court Navigators are also present on Mondays from 8 AM until the completion of court calendars to assist with District Court civil proceedings (landlord-tenant, debt collection, and district court injunctions against harassment, sometimes referred to as district court TROs).  Prior to COVID-19, we also started a legal information trial clinic for unrepresented litigants.  The most recent training session took place on February 3, 2020.
https://www.courts.state.hi.us/volunteer-court-navigators-at-maui-district-court
https://www.courts.state.hi.us/wp-content/uploads/2020/02/2019_Hawaii_State_Judiciary_Annual_Report_online.pdf
Jenny Silbiger
Access to Justice Coordinator
State Law Librarian
jenny.r.silbiger@courts.hawaii.gov
(808) 539-4965
In addition, through the JFA grant, which was an effort of the Hawaii Justice Foundation, Hawaii Access to Justice Commission, and the Hawaii State Judiciary, the Legal Aid Society of Hawaii launched the Community Navigator Program. This navigator model trains community leaders, including librarians, social services workers, and others, on how to issue spot and how to connect members of their community with appropriate legal and social resources.  The training included guidance on the available access to justice resources, including the Self-Help Centers and Access to Justice Rooms where the public can receive assistance from volunteer attorneys:  https://www.courts.state.hi.us/wp-content/uploads/2020/05/Hawaii_JFA_Final_Narrative_Report.pdf 
</t>
  </si>
  <si>
    <t xml:space="preserve">All proceedings conducted on the record are recorded either by a court recording system (JAVS or FTR) or by a court reporter.
Jenny Silbiger
Access to Justice Coordinator
State Law Librarian
jenny.r.silbiger@courts.hawaii.gov
(808) 539-4965
</t>
  </si>
  <si>
    <t xml:space="preserve">Litigants may bring cellphones into the courtroom.
Jenny Silbiger
Access to Justice Coordinator
State Law Librarian
jenny.r.silbiger@courts.hawaii.gov
(808) 539-4965
</t>
  </si>
  <si>
    <t>Please see the Judiciary website: https://www.courts.state.hi.us/</t>
  </si>
  <si>
    <t xml:space="preserve">The Judiciary’s website has been configured for easy navigation on mobile devices.  In addition, the Judiciary launched the Hawaii Courts Mobile App in January 2017.  This app points to pages on the Judiciary's website and offers mobile users a quick and easy interface to use as they search for court services and information.  
For more information on the app, visit the Judiciary webpage:  https://www.courts.state.hi.us/hawaii-courts-mobile-app
</t>
  </si>
  <si>
    <t xml:space="preserve">The Judiciary launched e-reminders in 2019 for traffic and criminal cases.  This application sends text message reminders about upcoming proceedings.  An updated version of this application will soon launch, which will expand e-reminders to all case types and allow for self-registration.  This will be available to the public during the Summer of 2020.  
https://www.courts.state.hi.us/wp-content/uploads/2019/01/State-of-the-Judiciary_FINAL_01-24-19.pdf 
Jenny Silbiger
Access to Justice Coordinator
State Law Librarian
jenny.r.silbiger@courts.hawaii.gov
(808) 539-4965
</t>
  </si>
  <si>
    <t xml:space="preserve">The Hawaii State Judiciary website appears properly on internet searches.
https://www.courts.state.hi.us/
Jenny Silbiger
Access to Justice Coordinator
State Law Librarian
jenny.r.silbiger@courts.hawaii.gov
(808) 539-4965
</t>
  </si>
  <si>
    <t xml:space="preserve">Documents receiving clerks are trained to provide the Notice for Payment of Fees and Fee Exemption Form for those unable to pay filing fees.  The form is also provided to the filer by the clerks.  
Jenny Silbiger
Access to Justice Coordinator
State Law Librarian
jenny.r.silbiger@courts.hawaii.gov
(808) 539-4965
Hoʻokele Service Centers, Self Help Desk, Concierge Desk and Information Desks provide assistance to self-represented litigants to locate and complete court forms, including the financial hardship waivers.  These navigation resources are staffed by Judiciary employees who are trained specifically to guide self-represented litigants.
Information about these resources can be found on the Judiciary’s website:  
https://www.courts.state.hi.us/self-help/help
http://www.courts.state.hi.us/courts/family/family_court_programs
http://www.courts.state.hi.us/general_information/contact/oahu
</t>
  </si>
  <si>
    <t xml:space="preserve">Forms are available through the Judiciary website:  https://www.courts.state.hi.us/self-help/courts/forms/court_forms </t>
  </si>
  <si>
    <t xml:space="preserve">Posted by circuit, for example Oahu: https://www.courts.state.hi.us/self-help/courts/forms/oahu/family_court_forms </t>
  </si>
  <si>
    <t>Posted by circuit, for example Oahu: https://www.courts.state.hi.us/self-help/courts/forms/oahu/family_court_forms (TRO Forms)</t>
  </si>
  <si>
    <t xml:space="preserve">The Legislature, Executive Branch, and Judiciary have established an alternative process for resolving mortgage foreclosure actions. 
In 2011-2012, a conversion process was created in which a qualified borrower could file a petition requesting that a non-judicial foreclosure be converted into a judicial foreclosure.  The Hawaii Supreme Court issued rules establishing the conversion process and applicable forms:  https://www.courts.state.hi.us/self-help/foreclosure/foreclosure_conversion 
</t>
  </si>
  <si>
    <t xml:space="preserve">The State of Hawaii Judiciary, Legal Aid Society of Hawaii, and the Hawaii State Library System have partnered to develop essential court and other legal forms.  These forms were deployed using A2J Interactive technology under a TIG and SJI grants.  This effort also included trainings for library partners to assist A2J users and provide "Know Your Rights" workshops relevant to communities throughout the state starting.  Forms continue to be added by Legal Aid Society of Hawaii in consultation with the Judiciary.  
Users can link to the forms and LawHelp.org/HI here:  https://www.courts.state.hi.us/self-help/courts/forms/court_forms
Hawaii was one of two states selected for participation in the Microsoft Portal Project, now called the Legal Navigator Portal, which is set to build the next generation of portal tools using artificial intelligence.  This effort is being undertaken by the Legal Aid Society of Hawaii in consultation with the Judiciary:  https://www.courts.state.hi.us/wp-content/uploads/2020/02/2019_Hawaii_State_Judiciary_Annual_Report_online.pdf 
</t>
  </si>
  <si>
    <t>Uncontested divorce forms are available: https://www.lawhelp.org/hi/resource/answer-for-complaint-for-divorce?ref=jK1L5</t>
  </si>
  <si>
    <t xml:space="preserve">Form pending with Legal Aid Society of Hawaii’s new tech staff attorney through a TIG grant.
Jenny Silbiger
Access to Justice Coordinator
State Law Librarian
jenny.r.silbiger@courts.hawaii.gov
(808) 539-4965
</t>
  </si>
  <si>
    <t xml:space="preserve">District court TRO forms are available: https://www.lawhelp.org/hi/self-help-forms?topic=abuse-and-harassment </t>
  </si>
  <si>
    <t xml:space="preserve">Eviction forms, and other housing forms, are available: https://www.lawhelp.org/hi/self-help-forms?topic=housing </t>
  </si>
  <si>
    <t xml:space="preserve">E-filing is available, but not mandatory, for self-represented litigants (SRL).  There are two options for SRLs who may not have continuous/stable access to technology for purposes of e-filing and e-service.  First, conventional paper filing is available at courthouses. Here, court staff will e-file the documents on behalf of SRLs.  Second, an SRL may electronically submit their documents securely through an online Document Drop Off.  This does not subject the SRL filer to e-service for any subsequent filings by the opposing party. 
https://www.courts.state.hi.us/wp-content/uploads/2020/02/2019_Hawaii_State_Judiciary_Annual_Report_online.pdf 
The Judiciary is developing an online dispute resolution platform for small claim cases that will include SRL-friendly interactive court forms, online payment and fee waiver, and intelligent electronic filing.
Jenny Silbiger
Access to Justice Coordinator
State Law Librarian
jenny.r.silbiger@courts.hawaii.gov
(808) 539-4965
</t>
  </si>
  <si>
    <t xml:space="preserve">The Hawaii State Judiciary’s Language Access Plan (2017-2018) (LAP) is posted online at https://www.courts.state.hi.us/wp-content/uploads/2018/12/ADP876.pdf. 
The LAP provides for a needs assessment to determine the limited English proficient (LEP) populations eligible to be served by the Hawaii State Courts (LAP §§ III (Four-factor analysis required to determine the extent of language services to be provided &amp; IV (LEP populations eligible to be served by state courts)); data collection to monitor and evaluate language assistance services on an ongoing basis (LAP §§ VII (LEP/Language access data collection project) &amp; IX (Monitoring and updating the plan)); training for judges and court staff on working with LEP persons (LAP § VIII (Staff training)); provision of appropriate language services, including interpreter services (via bilingual volunteer staff or telephonic interpretation) at points of public contact (LAP § V.C (Procedure for providing language services outside of the courtroom)); court interpreters (live in-person, or remotely by video conference or telephone) for court proceedings (LAP § V.B (Procedure for providing language services for in-court proceedings)); and translation of vital documents identified through needs assessments that provide important information to LEP court users, including how to access free language access services (LAP §§ V.G &amp; VI.C (Document translation)).
The Hawaii State Judiciary updates its Language Access Plan every two years, as required by state law.  See Haw. Rev. Stat. § 321C-4(b) (requiring all state agencies to file a language access plan with the Hawaii State Office on Language Access (OLA) every two years). https://www.courts.state.hi.us/wp-content/uploads/2018/12/ADP876.pdf.
</t>
  </si>
  <si>
    <t>The Program Director of the Office on Equality and Access to the Courts is the Hawaii State Judiciary’s designated language access coordinator.  See Hawaii State Judiciary’s Language Access Plan § X (Designation of Judiciary Language Access Coordinator), available at https://www.courts.state.hi.us/wp-content/uploads/2018/12/ADP876.pdf.</t>
  </si>
  <si>
    <t xml:space="preserve">The Hawaii State Judiciary’s Language Access Plan includes provisions for biennial language services needs assessment, through periodic evaluation and updating of the LAP.  See Hawaii State Judiciary’s Language Access Plan § IX (Monitoring and updating the plan) (“To ensure continual improvement in the area of customer service for individuals with [limited English proficiency (LEP)], in a manner that is culturally and linguistically appropriate, the Judiciary's Language Access Coordinator (LAC) will monitor provision of language access services for persons with LEP, and update the Language Access Plan (LAP) every two years.”)  https://www.courts.state.hi.us/wp-content/uploads/2018/12/ADP876.pdf
Integral to this process, is data collection and reporting.  All court staff are required to report data on LEP users and language services.  See LAP § VII (LEP/Language access data collection project).  In addition, data on interpreter usage and languages frequently encountered in the Hawaii State Courts is compiled by the Office on Equality and Access to the Courts.  Debi Tulang-De Silva, Program Director, Office on Equality and Access to the Courts, OEAC@courts.hawaii.gov, (808) 539 4860.  Moreover, the Judiciary welcomes comments including complaints on forms available at each courthouse as well as online at: https://www.courts.state.hi.us/we-value-your-opinion.
</t>
  </si>
  <si>
    <t xml:space="preserve">“To ensure continual improvement in the area of customer service for individuals with [limited English proficiency (LEP)], in a manner that is culturally and linguistically appropriate, the Judiciary's Language Access Coordinator (LAC) will monitor provision of language access services for persons with LEP, and update the Language Access Plan (LAP) every two years.”  See Hawaii State Judiciary’s Language Access Plan § IX (Monitoring and updating the plan), available at https://www.courts.state.hi.us/wp-content/uploads/2018/12/ADP876.pdf.
The Judiciary welcomes comments including complaints on forms available at each courthouse as well as online at: https://www.courts.state.hi.us/we-value-your-opinion.
The Judiciary recognizes the need for a multilingual complaint form, and a clear, public, transparent complaint process for LEP persons to notify the Judiciary of concerns with the provisions of language assistance services.  In collaboration with the U.S. Department of Justice, the Judiciary has developed a language access complaint form for court users to submit when they are not provided with appropriate language access services when doing business with the Hawaii State Courts.  The Judiciary has translated the language access complaint form and complaint process informational sheet into 14 languages frequently encountered in the Hawai'i State Courts to inform LEP persons about how to file a complaint.  LAP § VI.F (Language access complaints).  The Judiciary’s Office on Equality and Access to the Courts in collaboration with the Senior Management Team is developing an implementation plan for the Language Access Complaint forms.  Provision for tracking of complaints received and resolution thereof is included in the language access complaint process.
Court staff must report all encounters with LEP court users as well as whether language services were (or were not) provided.  See LAP § VII (LEP/Language access data collection project).
Most recently, the Hawaii State Judiciary’s Court Interpreter Certification Program has established a process to file a complaint against a court interpreter.  Anyone may file a formal complaint against a court interpreter for, among other grounds, failure to appear or inadequate performance issues.  “Any person may submit to the Administrative Director a written complaint regarding the conduct of an interpreter[,]” for grounds including gross incompetence, failure to appear without a good reason, and violation of the Code of Professional Conduct for Court Interpreters, among others.  See Hawaii Rules for Certification of Spoken-Language Interpreters Rule 17 (Procedures for complaints and discipline), at https://www.courts.state.hi.us/wp-content/uploads/2019/08/csli.pdf.
</t>
  </si>
  <si>
    <t xml:space="preserve">The Judiciary recognizes the need for a multilingual complaint form, and a clear, public, transparent complaint process for LEP persons to notify the Judiciary of concerns with the provisions of language assistance services.  In collaboration with the U.S. Department of Justice, the Judiciary has developed a language access complaint form for litigants and other court users to submit when they are not timely provided with appropriate language access services when doing business with the Hawaii State Courts.  The complaint process sets deadlines for responding to the complaint in order to ensure that the LEP person is provided with appropriate language services at their next court date.  The Judiciary has translated the language access complaint form and complaint process informational sheet into 14 languages frequently encountered in the Hawai'i State Courts to inform LEP persons about how to file a complaint.  See Hawaii State Judiciary’s Language Access Plan § VI.F (Language access complaints).  The Judiciary’s Office on Equality and Access to the Courts in collaboration with the Senior Management Team is developing an implementation plan for the Language Access Complaint forms.  
https://www.courts.state.hi.us/wp-content/uploads/2018/12/ADP876.pdf.
The Language Access Complaint Form is shown below:
In addition, the Hawaii State Judiciary’s Court Interpreter Certification Program has established a process to file a complaint against a court interpreter.  Anyone may file a formal complaint against a court interpreter for, among other grounds, habitual failure to appear or inadequate performance in a court proceeding.  “Any person may submit to the Administrative Director a written complaint regarding the conduct of an interpreter[,]” for grounds including gross incompetence, failure to appear without a good reason, and violation of the Code of Professional Conduct for Court Interpreters, among others.  See Hawaii Rules for Certification of Spoken-Language Interpreters, Rule 17 (Procedures for complaints and discipline), at https://www.courts.state.hi.us/wp-content/uploads/2019/08/csli.pdf.
</t>
  </si>
  <si>
    <t xml:space="preserve">The Hawaii State Judiciary updates its Language Access Plan biennially, in accordance with state law.  Haw. Rev. Stat. 321-C(4)(b); see also https://www.courts.state.hi.us/wp-content/uploads/2018/12/ADP876.pdf.  
This includes updates on the status of language services and progress toward meeting the elements of the LAP.  See Hawaii State Judiciary’s Language Access Plan § IX (Monitoring and updating the plan), available at https://www.courts.state.hi.us/wp-content/uploads/2018/12/ADP876.pdf
</t>
  </si>
  <si>
    <t xml:space="preserve">An online toolkit on language access services, including training materials and “benchcard” detailing the steps to providing language access services in court and outside of the courtroom, is posted on the “EAC” (Equality and Access to the Courts) page on the Hawaii State Judiciary’s Intranet as a resource for judges and court staff.  The EAC page is maintained by the Judiciary’s Office on Equality and Access to the Courts.  Debi Tulang-De Silva, Program Director, Office on Equality and Access to the Courts, OEAC@courts.hawaii.gov, (808) 539 4860.
Below is a screenshot of the Equality &amp; Access to the Courts (EAC) web page on the Judiciary’s Intranet:
</t>
  </si>
  <si>
    <t>The Hawaii State Judiciary’s Language Access Services “Benchcard” details the steps to providing language access services in court proceedings and outside of the courtroom.  It is provided to all staff through the Language Access Training offered by OEAC and through supervisors, and is also available on the Judiciary’s Intranet.  See Hawaii State Judiciary’s Language Access Plan Att. H, at https://www.courts.state.hi.us/wp-content/uploads/2018/12/ADP876.pdf (pg. 91-92)</t>
  </si>
  <si>
    <t xml:space="preserve">Hawaii State Judiciary Policy #12, which was developed collaboratively with and approved by the U.S. Department of Justice, provides in pertinent part: 
“The Hawai`i State Judiciary is committed to providing meaningful access to court processes and services to persons with limited English proficiency. [The Judiciary] shall also provide language assistance services at points of contact with the Judiciary, including over-the-counter and over-the-telephone encounters for all Judiciary-related business.”  Id., at https://www.courts.state.hi.us/services/language_assistance_services.
The Judiciary’s Language Access Plan provides a framework for the provision of language assistance services at points of public contact outside the courtroom. Staff are trained to identify the limited English proficient (LEP) court customer’s language, use bilingual volunteer staff if available, use telephone interpreters, and finally, contact OEAC for further assistance.  See Hawaii State Judiciary’s Language Access Plan Att. H, at https://www.courts.state.hi.us/wp-content/uploads/2018/12/ADP876.pdf (pgs. 91-92); 
</t>
  </si>
  <si>
    <t xml:space="preserve">Hawaii State Judiciary Policy #12, which was developed collaboratively with and approved by the U.S. Department of Justice, provides in pertinent part: 
“The Hawai`i State Judiciary is committed to providing meaningful access to court processes and services to persons with limited English proficiency. In all case types, the Judiciary shall reasonably provide, free of charge, and in a timely manner, competent court interpreters for parties, witnesses and individuals with a substantial interest in a case.”  Id., at https://www.courts.state.hi.us/services/language_assistance_services.
“If it appears that a party's or witness' primary language is not English or that a party or witness may not hear, understand, speak and/or use English well enough to participate fully in the proceedings, the court, with or without a motion, should conduct an examination on the record to determine whether a court interpreter is needed.”  Policies for Interpreted Proceedings in the Courts of the State of Hawaii § I(B), at https://www.courts.state.hi.us/wp-content/uploads/2019/03/2019_cssli_ada.pdf
https://www.courts.state.hi.us/wp-content/uploads/2018/12/ADP876.pdf.
Section V.B.2. Request for an interpreter.
</t>
  </si>
  <si>
    <t>The Hawaii State Judiciary’s Court Interpreter Certification Program, developed in collaboration with and consistent with model program of the National Center for State Courts, provides a process by which interpreters may be certified.  Hawaii Rules for Certification of Spoken-Language Interpreters, at https://www.courts.state.hi.us/wp-content/uploads/2018/12/ADP876.pdf.</t>
  </si>
  <si>
    <t>“The Judiciary has identified vital documents, forms, brochures, and other written materials routinely distributed to English-speaking individuals, that provide important information necessary to access or benefit from its programs, services, or activities. Through a process of prioritization, the Judiciary has identified critical and vital documents to be translated upon availability of funding.”  Hawaii State Judiciary’s Language Access Plan § VI.C (Document translation).  https://www.courts.state.hi.us/wp-content/uploads/2018/12/ADP876.pdf</t>
  </si>
  <si>
    <t xml:space="preserve">The Hawaii State Judiciary has a protocol in place to prioritize translations as funding permits.  The Office on Equality and Access to the Courts manages many translation projects and provides technical assistance to the judicial circuits on production of multilingual materials and translations.  The Graphics Office is involved in formatting and producing multilingual court forms.
Most recently, self-help information on how to file a domestic violence temporary restraining order in Family Court was translated into 10 non-English languages frequently encountered in the Hawaii State Courts.  The translations and audio clips of the translated text are posted on the Judiciary’s website.  Self-Help: Protective Orders, Hawaii State Judiciary, https://www.courts.state.hi.us/self-help/protective_orders/protective_orders (last visited 5/9/20) (multilingual content accessed by clicking on in-language links on right sidebar).  
Links to the translated materials are also posted on each of the language-specific web pages accessed by clicking on the language name on the left sidebar of every Judiciary’s website page, which compile all of the information translated into a particular language in one place.  See, e.g., screenshot of Pohnpeian language-specific web page, showing translated TRO materials, at https://www.courts.state.hi.us/services/pohnpei, below:                                                                                                                                               
OEAC requires translation service providers to comply with best practices, including protocols that provide for quality assurance, established by the National Center for State Courts and American Translators Association.  See Nat’l Ctr for State Cts, Guide to Translation of Legal Materials (Apr. 2011), at https://cdm16501.contentdm.oclc.org/digital/collection/accessfair/id/232; Am. Translators Ass’n, Translation: Getting It Right (2011), at 
https://www.atanet.org/publications/Getting_it_right.pdf.
</t>
  </si>
  <si>
    <t xml:space="preserve">Judiciary policy is to provide most qualified, reasonably available interpreter for every court proceeding.  The Hawaii Rules for Certification of Spoken-Language Interpreters (CSLI) Rule 14.1 requires interpreters "shall be appointed in accordance with the rules of court." The court "should give preference to court interpreters within that circuit who have been qualified under these Rules for Certification. . . ."  CSLI R. 14.1, https://www.courts.state.hi.us/wp-content/uploads/2018/12/ADP876.pdf.
Staff handling court interpreter assignments are trained on procedures to effectuate this policy.  Certified and highly qualified interpreters are contacted first for all court assignments in their language.  Debi Tulang-De Silva, Program Director, Office on Equality and Access to the Courts, OEAC@courts.hawaii.gov, (808) 539 4860.
</t>
  </si>
  <si>
    <t xml:space="preserve">Judiciary Policy #12 provides in pertinent part:
“The Hawai`i State Judiciary is committed to providing meaningful access to court processes and services to persons with limited English proficiency. In all case types, the Judiciary shall reasonably provide, free of charge, and in a timely manner, competent court interpreters for parties, witnesses and individuals with a substantial interest in a case.”  Id. (emphasis added), at https://www.courts.state.hi.us/services/language_assistance_services.
</t>
  </si>
  <si>
    <t>Notice of availability of language services and free interpreter is posted at points of public contact throughout the courthouses, via the Language ID Poster and Language ID Cards displayed at building entrance points/elevators, courtrooms, service counters/windows, self-help centers, etc.  See Hawaii State Judiciary’s Language Access Plan Att. B, at https://www.courts.state.hi.us/wp-content/uploads/2018/12/ADP876.pdf.</t>
  </si>
  <si>
    <t xml:space="preserve">Notice of availability of language services and free interpreter is posted on the Judiciary’s website at https://www.courts.state.hi.us/services/language_assistance_services.  Multilingual notice is provided in the top 14 non-English languages frequently encountered in the Hawaii State Courts, on language-specific webpages accessed by clicking on the language name in the left sidebar on every Judiciary’s website page.  See screenshot of Judiciary home page, www.courts.state.hi.us, showing sidebar languages list, below. 
The National Association for Court Management named the Judiciary's website as #1 for Court Technology Solutions Awards 2016 for its work in multiple language access solutions, the breadth of languages in which information is presented, and the easy access to multilingual content.  See Hawaii State Judiciary, Press Release, Hawaii State Judiciary Website Voted #1 in the Nation, https://www.courts.state.hi.us/news_and_reports/press_releases/2016/08/hawaii-state-judiciary-website-voted-1-in-the-nation (Aug. 6, 2016).
</t>
  </si>
  <si>
    <t>Language ID Poster &amp; Card; Notice of availability of language services online in 14 languages, posted on language-specific webpages accessed by clicking on the language name in the left sidebar on every Judiciary’s website page.  See Hawaii State Judiciary’s Language Access Plan Att. B, at https://www.courts.state.hi.us/wp-content/uploads/2018/12/ADP876.pdf.  Printed hard copy Language ID Cards are also available via display racks at every courthouse statewide.</t>
  </si>
  <si>
    <t>Language ID Poster &amp; Language ID Cards, developed specifically to address the needs of Hawaii’s LEP population, are available in courthouses statewide.  Language ID Cards in 14 non-English languages frequently encountered in the Hawaii State Courts are available via display racks at every courthouse statewide and on language-specific web pages on the Judiciary’s website accessed by clicking on the language name in the left sidebar of every Judiciary’s website page.  Debi Tulang-De Silva, Program Director, Office on Equality and Access to the Courts, OEAC@courts.hawaii.gov, (808) 539 4860.</t>
  </si>
  <si>
    <t xml:space="preserve">Courtrooms statewide have been or are being upgraded to ensure that each courtroom has the capability to utilize remote interpreter technology, among others.    The COVID 19 pandemic has motivated the Hawaii State Judiciary’s move toward conducting hearings remotely, with attorneys, parties, witnesses, as well as interpreters, appearing remotely by videoconference or telephone in many cases.  See, e.g., Order Regarding Judiciary Operations, SCMF-20-0000152, In the Matter of the Judiciary’s Response to the COVID-19 Outbreak, filed April 27, 2020, available at
https://www.courts.state.hi.us/wp-content/uploads/2020/04/scmf-20-152-In-Re-COVID-19-Outbreak-4-27-order.pdf.
Currently, the platform primarily used for video conferences in courtrooms, if any, is Cisco WebEx.
</t>
  </si>
  <si>
    <t xml:space="preserve">1) Supreme Court Committee on Equality and Access to the Courts (CEAC) comprised of community stakeholders, including those with disabilities or who have experience serving those with disabilities, provides recommendations to Hawaii Chief Justice Mark A. Recktenwald on topic areas including disability services.
Daylin-Rose H. Heather
Special Assistant to the Administrative Director of the Courts
The Judiciary - State of Hawaiʻi
417 South King St.
Honolulu, HI 96813
Tel: (808) 539-4976
Fax: (808) 539-4855
Email: DaylinRose.H.Heather@courts.hawaii.gov
2) Supreme Court Committee on Court Interpreters and Language Access (CILA), comprised of community stakeholders including those with disabilities or who have experience serving those with disabilities, provides recommendations to Hawaii Chief Justice Mark A. Reckenwald on provision of interpreter services for deaf and hard-of-hearing court users, among others.
Daylin-Rose H. Heather
Special Assistant to the Administrative Director of the Courts
The Judiciary - State of Hawaiʻi
417 South King St.
Honolulu, HI 96813
Tel: (808) 539-4976
Fax: (808) 539-4855
Email: DaylinRose.H.Heather@courts.hawaii.gov
</t>
  </si>
  <si>
    <t xml:space="preserve">Prior to January 1, 2020, sign language interpreters were required to participate in the Hawaii State Judiciary’s Court Interpreter Certification Program in order to interpret in the Hawaii State Courts, and were required to possess a valid sign language interpreting credential issued by a state or national credentialing body.  https://www.courts.state.hi.us/wp-content/uploads/2019/08/csli.pdf.
Since January 1, 2020, sign language interpreters have been separated from the Certification Program.  This move was precipitated by changing circumstances, including:  1) Judiciary participation in a statewide contract providing free ASL referral services and 2) recognition that, unlike spoken-language interpreters for whom no other credentialing options exist, there are well-established professional standards and credentialing bodies for ASL interpreters, among other reasons.  Under the statewide referral contract, court staff can contact a vendor who specializes in providing communication access for deaf and hard-of-hearing consumers.  The Hawaii-based vendor is familiar with the ASL interpreters and the consumers, and therefore is best positioned to appropriately match the needs of the deaf and hard-of-hearing consumers with an ASL interpreter who is qualified for court settings.  Professional standards for ASL interpreters clearly define the qualifications needed to interpret in court settings.  These changes help ensure that deaf and hard-of-hearing court users are provided with appropriate communication access services from qualified ASL interpreters. 
The Hawaii State Judiciary is currently in process of securing a contract with a vendor to provide qualified sign language interpreters for court proceedings statewide.  Debi Tulang-De Silva, Program Director, Office on Equality and Access to the Courts, OEAC@courts.hawaii.gov, (808) 539 4860.
</t>
  </si>
  <si>
    <t xml:space="preserve">Assignment coordinators who obtain sign language interpreters for court proceedings maintain a local scheduling system.  When a sign language interpreter is needed, the Hawaii State Judiciary’s assignment coordinators will contact the Hawaii-based vendor contracted to provide free referral services statewide, to obtain a qualified interpreter who is acceptable to the deaf or hard-of-hearing court user.  The vendor maintains a sign language interpreter scheduling system to optimize availability of sign language interpreters, and to ensure that preference for court assignments is given to interpreters who have completed the Hawaii State Judiciary’s Basic Orientation Workshop training, which provides an overview of the Hawaii State Courts and legal terminology.  In addition, the Judiciary’s assignment coordinators in each judicial circuit maintain a scheduling system for court interpreting assignments.
Daylin-Rose H. Heather
Special Assistant to the Administrative Director of the Courts
The Judiciary - State of Hawaiʻi
417 South King St.
Honolulu, HI 96813
Tel: (808) 539-4976
Fax: (808) 539-4855
Email: DaylinRose.H.Heather@courts.hawaii.gov
</t>
  </si>
  <si>
    <t xml:space="preserve">Through the Judiciary’s Office on Equality and Access to the Courts’ ADA Program, efforts to strategically plan program activities that expand access to justice for people with disabilities have been ongoing and continue to include periodic updates, assessments, and improvements.
The disability coordinators in each circuit provide ongoing assessments to assist court users in their communities with disability accommodation requests. The office also provides ongoing assessments in handling disability accommodation requests it receives -mostly through the dedicated email account for ADA requests - and also over the phone or in person.
The Supreme Court Committee on Equality and Access to the Courts meets on a quarterly basis. The committee with input from its legislative and disability community members provides ongoing education on matters affecting court users with disabilities, including education on service animals.
Daylin-Rose H. Heather
Special Assistant to the Administrative Director of the Courts
The Judiciary - State of Hawaiʻi
417 South King St.
Honolulu, HI 96813
Tel: (808) 539-4976
Fax: (808) 539-4855
Email: DaylinRose.H.Heather@courts.hawaii.gov
</t>
  </si>
  <si>
    <t xml:space="preserve">Over the past five years, efforts to provide access to Judiciary facilities and infrastructures for individuals with disabilities were made by the Judiciary’s Office on Equality and Access to the Courts and Capitol Improvement Program, concerning doors, signs, and restrooms. Efforts to address such areas of accessibility incorporated and continue to include ongoing self-evaluation and assessment in each circuit to meet the needs of court users with disabilities in their communities.
The disability coordinators in each circuit provide ongoing assessments to assist court users in their communities with disability accommodation requests. The office also provides ongoing assessments in handling disability accommodation requests it receives -mostly through the dedicated email account for ADA requests - and also over the phone or in person.
The Supreme Court Committee on Equality and Access to the Courts meets on a quarterly basis. The committee with input from its legislative and disability community members provides ongoing education on matters affecting court users with disabilities, including education on service animals.
Daylin-Rose H. Heather
Special Assistant to the Administrative Director of the Courts
The Judiciary - State of Hawaiʻi
417 South King St.
Honolulu, HI 96813
Tel: (808) 539-4976
Fax: (808) 539-4855
Email: DaylinRose.H.Heather@courts.hawaii.gov
</t>
  </si>
  <si>
    <t xml:space="preserve">Most recently, in person training for all full-time and per diem judges was conducted on April 26-27, 2019.  The training topics included, among others, how to assist people with disabilities through provision of sign language interpreters and tips to more effectively manage interpreters in the courtroom. </t>
  </si>
  <si>
    <t xml:space="preserve">A Disability Access (ADA) Summit training was convened on October 29, 2019 for court staff from all judicial circuits statewide on how to assist people with disabilities.  Topics covered included an overview of state and federal legal requirements relating to equal access to court facilities and services for people with disabilities, service animals, hidden disabilities and disability etiquette. </t>
  </si>
  <si>
    <t xml:space="preserve">“In accordance with the ADA and the ADAAA, the Judiciary pays the costs associated with accommodations that are provided to the person with the disability. This includes, for example, the cost of providing sign language interpreters or computer assisted real-time transcription for persons who are deaf or who have a hearing impairment.” http://www.courts.state.hi.us/services/ada/ada_accommodations.html </t>
  </si>
  <si>
    <t xml:space="preserve">Under well-established professional standards for interpreting in court settings, sign language interpreters must possess certification from the National Registry of Interpreters for the Deaf (RID) or the Hawaii State Disability and Communication Access Board (DCAB).  The Hawaii State Judiciary currently participates in a state contract with a Hawaii-based vendor providing communication access services for deaf and hard-of-hearing persons, with the aim of providing quality sign language interpreter services for deaf and hard-of-hearing court users.  The vendor is responsible for referring certified sign language interpreters who are qualified for court assignments.  By agreement with OEAC, the local vendor, when responding to court requests, prefers sign language interpreters who previously participated in the Certification Program and have knowledge of the Hawaii State Courts and legal terminology.
Daylin-Rose H. Heather
Special Assistant to the Administrative Director of the Courts
The Judiciary - State of Hawaiʻi
417 South King St.
Honolulu, HI 96813
Tel: (808) 539-4976
Fax: (808) 539-4855
Email: DaylinRose.H.Heather@courts.hawaii.gov
</t>
  </si>
  <si>
    <t xml:space="preserve">Material posted by the Hawaii State Judiciary is required to be accessible to people with disabilities.  The Judiciary website is also required to be accessible.  
https://www.courts.state.hi.us/accessibility
The Judiciary’s Graphics Office is tasked with helping to ensure that website content is made accessible.  The Judiciary’s Office on Equality and Access to the Courts reviews requests for waivers of accessibility requirements for website content prior to posting.  The Judiciary’s Webmaster, in the Communications and Community Relations Office, is responsible for uploading website content.  Debi Tulang-De Silva, Program Director, Office on Equality and Access to the Courts, OEAC@courts.hawaii.gov, (808) 539 4860.
</t>
  </si>
  <si>
    <t xml:space="preserve">“You are not required to notify the court in advance if you use a service animal (dog). People with disabilities are allowed to bring their service animals into all areas where court clients are usually allowed to go and service animals will be allowed access to Judiciary facilities, activities, services, and programs.” 
http://www.courts.state.hi.us/services/ada/ada_accommodations.html.
</t>
  </si>
  <si>
    <t xml:space="preserve">“In accordance with the ADA and the ADAAA, the Judiciary pays the costs associated with accommodations that are provided to the person with the disability. This includes, for example, the cost of providing sign language interpreters or computer assisted real-time transcription for persons who are deaf or who have a hearing impairment.”
https://www.courts.state.hi.us/services/ada/ada_accommodations.
</t>
  </si>
  <si>
    <t xml:space="preserve">"If you need an accommodation for a disability when participating in a court program, service, or activity, please contact one of the Disability Accommodations Coordinators as far in advance as possible to allow time to provide an accommodation. You are also welcome to send an e-mail to adarequest@courts.hawaii.gov; or complete the Disability Accommodation Request Form.  The Disability Accommodations Coordinator will try to provide, but cannot guarantee, the requested auxiliary aid, service, or accommodation. 
Requests for accommodations may be oral or in writing. You may request an accommodation by contacting the Disability Accommodations Coordinator assigned to the building where your court proceeding is scheduled or by using our email request form.”  Examples of reasonable accommodations that may be provided, as well as those that are not provided, can be found at https://www.courts.state.hi.us/services/ada/ada_accommodations. 
</t>
  </si>
  <si>
    <t xml:space="preserve">Policies for Interpreted Proceedings in the Courts of the State of Hawaii (1995) is a guide to providing needed language services, including standards for determining the need for a spoken language or sign language interpreter.
https://www.courts.state.hi.us/wp-content/uploads/2019/08/csli.pdf (App. B).
The language access tab at the top of the Hawaii State Judiciary’s home page contains links to information about language access and interpreting services.  A link to sign language interpreters follows immediately after the link on how to request a [language] interpreter.  
Screen shot of language access tab links from Judiciary home page (visited 5/4/20):
</t>
  </si>
  <si>
    <t>Online ADA Request Form is available at https://www.courts.state.hi.us/ada-accommodation-request-form-2.</t>
  </si>
  <si>
    <t xml:space="preserve">“You may fill out a complaint form available from the Disability Accommodations Coordinator assigned to the building where your court proceeding or program is scheduled or from Debi Tulang-De Silva, Program Director, Office on Equality and Access to the Courts, 426 Queen Street, B-17, Honolulu, Hawai’i, 96813, 808-539-4860 (phone), 808-539-4203 (fax), or Send an ADA request by email.” 
https://www.courts.state.hi.us/services/ada/ada_accommodations.
</t>
  </si>
  <si>
    <t xml:space="preserve">The Hawaii State Judiciary has created a special “ADA” tab at the top of the  every website page that allows a user to access all information related to disability services in one location.  See https://www.courts.state.hi.us/services/ada/ada_accommodations. 
Screenshot of Hawaii State Judiciary ADA page showing ADA tab, below:
</t>
  </si>
  <si>
    <t>Hawaii</t>
  </si>
  <si>
    <t>Iowa</t>
  </si>
  <si>
    <r>
      <rPr>
        <b/>
        <sz val="10"/>
        <rFont val="Verdana"/>
        <family val="2"/>
      </rPr>
      <t>Iowa Code § 232.89(1). National Coalition for a Civil Right to Counsel Website</t>
    </r>
    <r>
      <rPr>
        <sz val="10"/>
        <rFont val="Verdana"/>
        <family val="2"/>
      </rPr>
      <t xml:space="preserve"> (http://civilrighttocounsel.org/major_developments/339).
</t>
    </r>
    <r>
      <rPr>
        <b/>
        <sz val="10"/>
        <rFont val="Verdana"/>
        <family val="2"/>
      </rPr>
      <t xml:space="preserve">Iowa SB 2182 
</t>
    </r>
    <r>
      <rPr>
        <sz val="10"/>
        <rFont val="Verdana"/>
        <family val="2"/>
      </rPr>
      <t>(https://legiscan.com/IA/bill/SF2182/2019). 
Senate Bill signed by the Governor in June that creates a pilot project where “[t]he state public defender may appoint an attorney to represent an indigent person prior to initiation of formal proceedings, without court order, if such representation is deemed appropriate by the state public defender and relates to the purposes of the pilot project.”  The purpose of the pilot is to “implement and study innovative ways, through a team approach or through other methods, to achieve positive outcomes for families, reduce trauma to young children, and deliver financial benefits to families and their communities."</t>
    </r>
  </si>
  <si>
    <r>
      <rPr>
        <b/>
        <sz val="10"/>
        <rFont val="Verdana"/>
        <family val="2"/>
      </rPr>
      <t xml:space="preserve">Iowa Code §§ 229.8(1), 229.2(1)(b)(3), 125.78(1). Iowa Ct. R. 12.3(3)(a), 13.3(3). National Coalition for a Civil Right to Counsel Website </t>
    </r>
    <r>
      <rPr>
        <sz val="10"/>
        <rFont val="Verdana"/>
        <family val="2"/>
      </rPr>
      <t>(http://civilrighttocounsel.org/major_developments/348). 
Iowa provides a civil right to counsel at public expense for cases where a mentally ill individual is involuntarily hospitalized. See Iowa Code § 229.8(1). Additionally, where a parent or guardian seeks to voluntarily hospitalize a mentally ill minor. Iowa Code § 229.2(1)(b)(3). Counsel is also provided to individuals when a petition for adjudication of mental retardation, and attendant civil commitment, is filed. See Iowa Code § 222.22. Indigent respondents to a petition for involuntary commitment are entitled to counsel at public expense. See Iowa Code § 125.78(1).</t>
    </r>
  </si>
  <si>
    <r>
      <rPr>
        <b/>
        <sz val="10"/>
        <rFont val="Verdana"/>
        <family val="2"/>
      </rPr>
      <t xml:space="preserve">Iowa Code §§ 253B.3(9)(c), 633.568(2)(a). National Coalition for a Civil Right to Counsel website </t>
    </r>
    <r>
      <rPr>
        <sz val="10"/>
        <rFont val="Verdana"/>
        <family val="2"/>
      </rPr>
      <t xml:space="preserve">(http://civilrighttocounsel.org/major_developments/345). 
In guardianship establishment proceedings, "if the proposed ward is an adult and is not the petitioner, the proposed ward is entitled to representation," and "[u]pon filing of the petition, the court shall appoint an attorney to represent the proposed ward." Iowa Code § 633.561(1)(a). A nearly identical statutory scheme provides for appointment of counsel in conservatorship proceedings. Iowa Code § 633.575(1). 
Additionally, if the ward is a "minor or an adult under a standby petition" and "the court determines that the proposed ward is entitled to representation, the court shall appoint an attorney to represent the proposed ward." Id. at § 633.561(1)(b). 
</t>
    </r>
  </si>
  <si>
    <r>
      <rPr>
        <b/>
        <sz val="10"/>
        <rFont val="Verdana"/>
        <family val="2"/>
      </rPr>
      <t xml:space="preserve">Iowa Code §§ 600A.6(2), 600A.2, 600A.6A. National Coalition for a Civil Right to Counsel Website: </t>
    </r>
    <r>
      <rPr>
        <sz val="10"/>
        <rFont val="Verdana"/>
        <family val="2"/>
      </rPr>
      <t xml:space="preserve">(http://civilrighttocounsel.org/major_developments/901). 
Iowa Code § 600A.6(2), which governs adoptions, states: "a.  Prior to the service of notice on the necessary parties, the juvenile court shall appoint a guardian ad litem for a minor child if the child does not have a guardian or if the interests of the guardian conflict with the interests of the child. Such guardian ad litem shall be a necessary party under subsection 1 of this section. b.  A person who is appointed as a guardian ad litem for a minor child shall not also be the attorney for any party other than the minor child in any proceeding involving the minor child. The guardian ad litem may make an independent investigation of the interest of the child and may cause witnesses to appear before the court to provide testimony relevant to the best interest of the minor child." Under Iowa Code §600A.2(9), a guardian ad litem as defined within § 600A is required to be a practicing attorney appointed to represent a minor child in a legal action.
</t>
    </r>
  </si>
  <si>
    <r>
      <rPr>
        <b/>
        <sz val="10"/>
        <rFont val="Verdana"/>
        <family val="2"/>
      </rPr>
      <t>Iowa Rules of Professional Conduct, Rule 32:6.1</t>
    </r>
    <r>
      <rPr>
        <sz val="10"/>
        <rFont val="Verdana"/>
        <family val="2"/>
      </rPr>
      <t xml:space="preserve"> 
https://www.iowacourts.gov/opr/attorneys/attorney-practice/practice-information/pro-bono-practice#:~:text=Pro%20Bono%20Practice-,Pro%20Bono%20Practice,bono%20legal%20services%20per%20year
“Every lawyer has a professional responsibility to provide legal services to those unable to pay. A lawyer should aspire to fender at least 50 hours of pro bono publico legal services per year. . . ."
http://www.cpbo.org/wp-content/uploads/2020/06/Pro-Bono-Rules-Chart-6.12.20.pdf</t>
    </r>
  </si>
  <si>
    <r>
      <rPr>
        <b/>
        <sz val="10"/>
        <rFont val="Verdana"/>
        <family val="2"/>
      </rPr>
      <t>Iowa Rules of Professional Conduct, Rule 32:6.5 - Nonprofit and Court-Annexed Limited Legal Services Program</t>
    </r>
    <r>
      <rPr>
        <sz val="10"/>
        <rFont val="Verdana"/>
        <family val="2"/>
      </rPr>
      <t xml:space="preserve"> (https://www.legis.iowa.gov/docs/ACO/CourtRulesChapter/08-30-2018.32.pdf).
http://www.cpbo.org/wp-content/uploads/2020/06/Pro-Bono-Rules-Chart-6.12.20.pdf</t>
    </r>
  </si>
  <si>
    <r>
      <rPr>
        <b/>
        <sz val="10"/>
        <rFont val="Verdana"/>
        <family val="2"/>
      </rPr>
      <t xml:space="preserve">Iowa Courts Website: 
</t>
    </r>
    <r>
      <rPr>
        <sz val="10"/>
        <rFont val="Verdana"/>
        <family val="2"/>
      </rPr>
      <t>https://www.iowacourts.gov/opr/attorneys/attorney-practice/practice-information/pro-bono-practice
("Each year lawyers have the opportunity to report on their annual report the number of hours of pro bono legal services they provide.").</t>
    </r>
  </si>
  <si>
    <r>
      <rPr>
        <b/>
        <sz val="10"/>
        <rFont val="Verdana"/>
        <family val="2"/>
      </rPr>
      <t>Iowa Court Rules, Chapter 31, Rule 31.17(2)</t>
    </r>
    <r>
      <rPr>
        <sz val="10"/>
        <rFont val="Verdana"/>
        <family val="2"/>
      </rPr>
      <t xml:space="preserve"> https://www.legis.iowa.gov/docs/ACO/CourtRulesChapter/06-30-2020.31.pdf 
</t>
    </r>
    <r>
      <rPr>
        <b/>
        <sz val="10"/>
        <rFont val="Verdana"/>
        <family val="2"/>
      </rPr>
      <t xml:space="preserve">Iowa Supreme Court supervisory order, dated April 17, 2020 </t>
    </r>
    <r>
      <rPr>
        <sz val="10"/>
        <rFont val="Verdana"/>
        <family val="2"/>
      </rPr>
      <t>https://www.iowacourts.gov/collections/489/files/1080/embedDocument/ 
"Non-Iowa lawyers may participate in the COVID 19 Legal Information Hotline pursuant to Rule 31.17, which governs the provision of legal services following a determination of a major disaster. . . ."
http://www.cpbo.org/wp-content/uploads/2020/06/Pro-Bono-Rules-Chart-6.12.20.pdf</t>
    </r>
  </si>
  <si>
    <r>
      <rPr>
        <b/>
        <sz val="10"/>
        <rFont val="Verdana"/>
        <family val="2"/>
      </rPr>
      <t>Iowa Court Rules, Chapter 31, Rule 31.19(5)</t>
    </r>
    <r>
      <rPr>
        <sz val="10"/>
        <rFont val="Verdana"/>
        <family val="2"/>
      </rPr>
      <t xml:space="preserve"> </t>
    </r>
    <r>
      <rPr>
        <b/>
        <sz val="10"/>
        <rFont val="Verdana"/>
        <family val="2"/>
      </rPr>
      <t xml:space="preserve">- Certification and pro bono participation of emeritus attorneys </t>
    </r>
    <r>
      <rPr>
        <sz val="10"/>
        <rFont val="Verdana"/>
        <family val="2"/>
      </rPr>
      <t>https://www.legis.iowa.gov/docs/ACO/CourtRulesChapter/06-30-2020.31.pdf
http://www.cpbo.org/wp-content/uploads/2020/06/Pro-Bono-Rules-Chart-6.12.20.pdf</t>
    </r>
  </si>
  <si>
    <r>
      <rPr>
        <b/>
        <sz val="10"/>
        <rFont val="Verdana"/>
        <family val="2"/>
      </rPr>
      <t>Iowa Court Rules, Chapter 31, Rule 31.16(3)(b)</t>
    </r>
    <r>
      <rPr>
        <sz val="10"/>
        <rFont val="Verdana"/>
        <family val="2"/>
      </rPr>
      <t xml:space="preserve"> https://www.legis.iowa.gov/docs/ACO/CourtRulesChapter/06-30-2020.31.pdf
The general registration as house counsel rule is 31.16, and is implied compared to the full admission process. House counsel attorneys could always provide pro bono services, but they are specifically authorized to provide pro bono services under rule 31.16(3)(b).
http://www.cpbo.org/wp-content/uploads/2020/06/Pro-Bono-Rules-Chart-6.12.20.pdf
</t>
    </r>
  </si>
  <si>
    <r>
      <rPr>
        <b/>
        <sz val="10"/>
        <rFont val="Verdana"/>
        <family val="2"/>
      </rPr>
      <t>American Bar Association Website:</t>
    </r>
    <r>
      <rPr>
        <sz val="10"/>
        <rFont val="Verdana"/>
        <family val="2"/>
      </rPr>
      <t xml:space="preserve"> https://www.americanbar.org/groups/delivery_legal_services/resources/pro_se_unbundling_resource_center/pro_se_resources_by_state/#ia
</t>
    </r>
    <r>
      <rPr>
        <b/>
        <sz val="10"/>
        <rFont val="Verdana"/>
        <family val="2"/>
      </rPr>
      <t xml:space="preserve">Iowa Rule of Civil Procedure 1.404(4) </t>
    </r>
    <r>
      <rPr>
        <sz val="10"/>
        <rFont val="Verdana"/>
        <family val="2"/>
      </rPr>
      <t>allows an attorney to withdraw from representation without leave of courts by filing a notice of completion of limited appearance any serving it on all parties involved.</t>
    </r>
  </si>
  <si>
    <r>
      <rPr>
        <b/>
        <sz val="10"/>
        <rFont val="Verdana"/>
        <family val="2"/>
      </rPr>
      <t>Iowa Courts Website, Yearly Budget Presentation, at page 12</t>
    </r>
    <r>
      <rPr>
        <sz val="10"/>
        <rFont val="Verdana"/>
        <family val="2"/>
      </rPr>
      <t xml:space="preserve"> https://www.iowacourts.gov/static/media/cms/FY21_Budget_Presentation__Final_A735D17B78436.pdf  
Case statistics are posted to the website every year as part of the judicial branch budget presentation to the legislature.
</t>
    </r>
  </si>
  <si>
    <t xml:space="preserve">Reported to NCAJ by Tim Eckley (timothy.eckley@iowacourts.gov) 
The judicial branch provides new judges with written guidance on the Iowa Code of Judicial Conduct, as well as training regarding pro se litigants, with references to the ABA model code, at Judicial Officer's Academy. Iowa last provided education to all judges on pro se litigants in fall of 2018;  that presentation did reference Turner v. Rogers. </t>
  </si>
  <si>
    <t>Included in the Benchbook as reported by Timothy Eckley (timothy.eckley@iowacourts.gov).</t>
  </si>
  <si>
    <t>Iowa has informed NCAJ that form improvement is not a separate line item in the budget, but it is part of their ongoing work to assist unrepresented parties. 
The 2019 Annual Report on Iowa's Community-Based Court System mentions that "a major effort to create interactive, guided court forms was launched" but does not provide funding details. 2019 Annual Report: Iowa's Community-Based Court System:
https://www.iowacourts.gov/static/media/cms/2019_Annual_Report_Web_FINAL_C2D47D7139FD5.pdf</t>
  </si>
  <si>
    <t>Iowa informed NCAJ that text message reminders are offered as an option for litigants (Timothy Eckley timothy.eckley@iowacourts.gov</t>
  </si>
  <si>
    <t>Iowa has advised us that the web provider makes sure the judicial branch website is optimized for easy internet searches.</t>
  </si>
  <si>
    <t>The Language Access Plan was approved on July 29, 2020, https://www.iowacourts.gov/static/media/cms/Iowa_Courts_Language_Access_Plan_CC2871A1F73E8.pdf. 
It contains the required elements:
a) periodic needs assessment, at p.4.
b) monitor and evaluate language services, at p.9.
c) train judges and staff, at p. 5.
d) interpreter services or bilingual staff at key contacts, at p. 5
e) in person and remote, at p. 9.
f) translate documents and signage, at p. 16.</t>
  </si>
  <si>
    <t>Language Access Plan (2020), at 14. https://www.iowacourts.gov/static/media/cms/Iowa_Courts_Language_Access_Plan_CC2871A1F73E8.pdf</t>
  </si>
  <si>
    <t xml:space="preserve">Language Access Plan, describes initial required orientation program for staff and court officers, at 5, 9.: https://www.iowacourts.gov/static/media/cms/Iowa_Courts_Language_Access_Plan_CC2871A1F73E8.pdf </t>
  </si>
  <si>
    <t>Language Access Plan at 5, 9, describing expectation of attendance at periodic training: https://www.iowacourts.gov/static/media/cms/Iowa_Courts_Language_Access_Plan_CC2871A1F73E8.pdf</t>
  </si>
  <si>
    <t>Iowa Courts Website states that "[t]he Iowa Judicial Branch takes seriously the accessibility of our webiste to persons with disabilities. . . ." and lists a number of measures taken to ensure greater accessibility. https://www.iowacourts.gov/site-tools-accessibility/</t>
  </si>
  <si>
    <t xml:space="preserve"> Iowa Code Ann. §§ 216C.11, 216C.3. Person has the right to be accompanied by a service animal . . . in any of the places listed in sections 216C.3 and 216C.4 . . . .". Section 216C.3 describes the free use of public buildings and facilities, among others.
https://www.legis.iowa.gov/docs/code/216C.11.pdfhttps://www.legis.iowa.gov/docs/code/216C.11.pdf</t>
  </si>
  <si>
    <t>Minnesota</t>
  </si>
  <si>
    <t>Minn. Stat. § 253B.07, subd. 2c. https://www.revisor.mn.gov/statutes/cite/253B.07
See also, National Coalition for Civil Right to Counsel. http://civilrighttocounsel.org/major_developments/451</t>
  </si>
  <si>
    <t>Minn. Stat. § 524.5-304(b). https://www.revisor.mn.gov/statutes/cite/524.5-304
See also, National Coalition for Civil Right to Counsel. http://civilrighttocounsel.org/major_developments/458</t>
  </si>
  <si>
    <t>Minnesota Rules of Professional Conduct, Rule 6.1. https://www.revisor.mn.gov/court_rules/pr/subtype/cond/id/6.1/ 
http://www.cpbo.org/wp-content/uploads/2020/06/Pro-Bono-Rules-Chart-6.12.20.pdf</t>
  </si>
  <si>
    <t>Minnesota Code of Judicial Conduct, Rule 3.7(B). https://www.revisor.mn.gov/court_rules/pr/subtype/judi/id/3/#3.7</t>
  </si>
  <si>
    <t>Minnesota Rules of Professional Conduct, Rule 6.5. https://www.revisor.mn.gov/court_rules/pr/subtype/cond/id/6.5/
http://www.cpbo.org/wp-content/uploads/2020/06/Pro-Bono-Rules-Chart-6.12.20.pdf</t>
  </si>
  <si>
    <t xml:space="preserve">Rule changing pending: Minnesota Supreme Court Rules of General Practice drafting rule change that would exempt pro bono attorneys from pro hac vice admission fees due to Court June 2020. Reference: Karen Mareck, Deputy Director, Court Services Division, State Court Administrator's Office, Minnesota Judicial Branch, Karen.Mareck@courts.state.mn.us
http://www.cpbo.org/wp-content/uploads/2020/06/Pro-Bono-Rules-Chart-6.12.20.pdf </t>
  </si>
  <si>
    <t>Rules of the Minnesota State Board of Continuing Legal Education, Rule 14. https://www.cle.mn.gov/rules/
ttp://www.cpbo.org/wp-content/uploads/2020/06/Pro-Bono-Rules-Chart-6.12.20.pdf</t>
  </si>
  <si>
    <t>Minnesota Rules for Admission to the Bar, Rule 10D. https://www.ble.mn.gov/rules/
http://www.cpbo.org/wp-content/uploads/2020/06/Pro-Bono-Rules-Chart-6.12.20.pdf</t>
  </si>
  <si>
    <t>Rules of the Minnesota State Board of Continuing Legal Education, Rule 6C. https://www.cle.mn.gov/rules/
http://www.cpbo.org/wp-content/uploads/2020/06/Pro-Bono-Rules-Chart-6.12.20.pdf</t>
  </si>
  <si>
    <r>
      <t xml:space="preserve">Pro bono legal clinics at many courts throughout the state. </t>
    </r>
    <r>
      <rPr>
        <i/>
        <sz val="10"/>
        <rFont val="Verdana"/>
        <family val="2"/>
      </rPr>
      <t>See</t>
    </r>
    <r>
      <rPr>
        <sz val="10"/>
        <rFont val="Verdana"/>
        <family val="2"/>
      </rPr>
      <t xml:space="preserve"> https://www.mnbar.org/about-msba/what-we-stand-for/access-to-justice/pro-bono</t>
    </r>
  </si>
  <si>
    <t>Minnesota Rules of Professional Conduct, Rule 1.2(c). https://www.revisor.mn.gov/court_rules/pr/subtype/cond/id/1.2/</t>
  </si>
  <si>
    <t>http://www.mncourts.gov/Help-Topics/Data-Requests/Dashboards.aspx</t>
  </si>
  <si>
    <t>State Court Administrator Policy 506(b). http://www.mncourts.gov/mncourtsgov/media/scao_library/506(b).pdf. Copy Fee Policy allows for fee waiver for those who have statutory authority to receive records without charge.</t>
  </si>
  <si>
    <r>
      <t xml:space="preserve">The Minnesota Supreme Court Legal Services Advisory Committee (LSAC) staff person coordinates ATJ programs statewide.  This staff person is a Minnesota Judicial Branch (MJB) employee. </t>
    </r>
    <r>
      <rPr>
        <i/>
        <sz val="10"/>
        <rFont val="Verdana"/>
        <family val="2"/>
      </rPr>
      <t>See</t>
    </r>
    <r>
      <rPr>
        <sz val="10"/>
        <rFont val="Verdana"/>
        <family val="2"/>
      </rPr>
      <t xml:space="preserve"> http://www.mncourts.gov/About-The-Courts/SupremeCourt/Legal-Services-Advisory-Committee.aspx</t>
    </r>
  </si>
  <si>
    <t>Self-Represented Litigant (SRL) Program Manager position within State Court Administration Office of the MJB is funded in full by the MJB. Reference: Karen Mareck, Deputy Director, Court Services Division, State Court Administrator's Office, Minnesota Judicial Branch, Karen.Mareck@courts.state.mn.us</t>
  </si>
  <si>
    <t xml:space="preserve">Minnesota has a joint plan with the judicial branch, bar associations, and civil legal aid through a “Justice for All” grant. http://www.mncourts.gov/mncourtsgov/media/scao_library/documents/JFA-Strategic-Plan-FINAL.pdf </t>
  </si>
  <si>
    <r>
      <t xml:space="preserve">The plan is reviewed annually, posted on-line, and updated. </t>
    </r>
    <r>
      <rPr>
        <i/>
        <sz val="10"/>
        <rFont val="Verdana"/>
        <family val="2"/>
      </rPr>
      <t>See</t>
    </r>
    <r>
      <rPr>
        <sz val="10"/>
        <rFont val="Verdana"/>
        <family val="2"/>
      </rPr>
      <t xml:space="preserve"> www.mncourts.gov/lsac under Strategic Vision tab (current version)
http://www.mncourts.gov/SupremeCourt/Legal-Services-Advisory-Committee/Justice-for-All-Project.aspx (past version)</t>
    </r>
  </si>
  <si>
    <r>
      <t xml:space="preserve">The MJB has conducted an Access &amp; Fairness survey with court customers within the past 12 months. </t>
    </r>
    <r>
      <rPr>
        <i/>
        <sz val="10"/>
        <rFont val="Verdana"/>
        <family val="2"/>
      </rPr>
      <t>See</t>
    </r>
    <r>
      <rPr>
        <sz val="10"/>
        <rFont val="Verdana"/>
        <family val="2"/>
      </rPr>
      <t xml:space="preserve"> http://www.mncourts.gov/mncourtsgov/media/PublicationReports/Annual-Report-2019-Perf-Measures-Jud-Cncl.pdf </t>
    </r>
  </si>
  <si>
    <t>This is a component of all new judge training in the largest district in the state.  The training is conducted collaboratively by the Chief Judge of the district, the SRL Program Manager, as well as other district judges. (on file with NCAJ)</t>
  </si>
  <si>
    <t>https://www.courtinnovation.org/sites/default/files/media/documents/2018-03/procedural_justice_bench_card.pdf</t>
  </si>
  <si>
    <t>Minnesota informed NCAJ that the SRL Program conducts numerous trainings including Legal Advice vs. Legal Information as part of all New Employee Orientation.  Minnesota also has trainings available to court staff throughout the MJB on SRL services, tools, resources, and interacting with SRLs.  In addition, supervisors and managers received an SRL Program training at a statewide conference in 2019. Reference: Karen Mareck, Deputy Director, Court Services Division, State Court Administrator's Office, Minnesota Judicial Branch, Karen.Mareck@courts.state.mn.us</t>
  </si>
  <si>
    <r>
      <t xml:space="preserve">Minnesota informed NCAJ that the MJB conducted the Access &amp; Fairness survey in 2019 and a working group was established to review the feedback and address issues/gaps.  In addition, SRL Program staff review comments to a Guide &amp; File survey each month and revise the tool and interviews accordingly (Guide &amp; File is an online interview tool used that generates completed forms for paper or electronic filing). </t>
    </r>
    <r>
      <rPr>
        <i/>
        <sz val="10"/>
        <rFont val="Verdana"/>
        <family val="2"/>
      </rPr>
      <t>See</t>
    </r>
    <r>
      <rPr>
        <sz val="10"/>
        <rFont val="Verdana"/>
        <family val="2"/>
      </rPr>
      <t xml:space="preserve"> http://www.mncourts.gov/Help-Topics/Guide-and-File.aspx
Reference: Karen Mareck, Deputy Director, Court Services Division, State Court Administrator's Office, Minnesota Judicial Branch, Karen.Mareck@courts.state.mn.us</t>
    </r>
  </si>
  <si>
    <t>The SRL Program has conducted numerous plain language trainings including a presentation to a judges’ leadership group (no written guidance; verbal only), a WebEx with materials entitled Understanding the Importance of Plain Language for judges in February 2020. Training is also planned for the judges’ annual conference in September 2020.  In addition, the “Procedural Fairness” bench card provides instructions to judges regarding the importance of speaking in plain language. See http://www.mncourts.gov/mncourtsgov/media/scao_library/CEJ/5-22-18-First-Judicial-District-EJC-Listening-Session-Report.pdf
 https://www.courtinnovation.org/sites/default/files/media/documents/2018-03/procedural_justice_bench_card.pdf</t>
  </si>
  <si>
    <r>
      <t xml:space="preserve">The “Procedural Fairness” bench card provides instructions to judges regarding the importance of speaking in plain language. </t>
    </r>
    <r>
      <rPr>
        <i/>
        <sz val="10"/>
        <rFont val="Verdana"/>
        <family val="2"/>
      </rPr>
      <t>See</t>
    </r>
    <r>
      <rPr>
        <sz val="10"/>
        <rFont val="Verdana"/>
        <family val="2"/>
      </rPr>
      <t xml:space="preserve"> https://www.courtinnovation.org/sites/default/files/media/documents/2018-03/procedural_justice_bench_card.pdf</t>
    </r>
  </si>
  <si>
    <r>
      <rPr>
        <i/>
        <sz val="10"/>
        <rFont val="Verdana"/>
        <family val="2"/>
      </rPr>
      <t>See</t>
    </r>
    <r>
      <rPr>
        <sz val="10"/>
        <rFont val="Verdana"/>
        <family val="2"/>
      </rPr>
      <t xml:space="preserve"> www.mncourts.gov/forms  
Minnesota informed NCAJ that the MJB has over 500 publicly accessible, statewide accepted forms and instructions available and it incorporates plain language in all forms and instructions as well as within Guide &amp; File. Reference: Karen Mareck, Deputy Director, Court Services Division, State Court Administrator's Office, Minnesota Judicial Branch, Karen.Mareck@courts.state.mn.us</t>
    </r>
  </si>
  <si>
    <t>Minnesota informed NCAJ that the Minnesota Judicial Branch funds staff to oversee the creating and revision of forms, instructions, and online interviews. Guide &amp; File http://www.mncourts.gov/Help-Topics/Guide-and-File.aspx
In this work, the MJB staff consult with judges, court staff, law librarians and advocates statewide.  The Forms Manager works in consultation with an internal workgroup made up of judges and court administration staff to oversee the creation and revision of forms and instructions.  MJB staff consult with external stakeholders on development of Guide &amp; File interviews.  For example, when drafting the restraining order interviews, staff solicited feedback on all aspects of the interview from the advocate community.  Said advocates also assisted with the testing and promotion of said interview. Reference: Karen Mareck, Deputy Director, Court Services Division, State Court Administrator's Office, Minnesota Judicial Branch, Karen.Mareck@courts.state.mn.us</t>
  </si>
  <si>
    <t>http://www.mncourts.gov/GetForms.aspx?c=15</t>
  </si>
  <si>
    <t>http://www.mncourts.gov/GetForms.aspx?c=6</t>
  </si>
  <si>
    <t>http://www.mncourts.gov/GetForms.aspx?c=32</t>
  </si>
  <si>
    <t>http://www.mncourts.gov/GetForms.aspx?c=7&amp;p=36</t>
  </si>
  <si>
    <t>http://www.mncourts.gov/GetForms.aspx?c=23</t>
  </si>
  <si>
    <r>
      <rPr>
        <i/>
        <sz val="10"/>
        <rFont val="Verdana"/>
        <family val="2"/>
      </rPr>
      <t>See</t>
    </r>
    <r>
      <rPr>
        <sz val="10"/>
        <rFont val="Verdana"/>
        <family val="2"/>
      </rPr>
      <t xml:space="preserve"> Fee Waiver Help Topic on MJB website. http://www.mncourts.gov/Help-Topics/Fee-Waiver-IFP.aspx</t>
    </r>
  </si>
  <si>
    <r>
      <rPr>
        <i/>
        <sz val="10"/>
        <rFont val="Verdana"/>
        <family val="2"/>
      </rPr>
      <t>See</t>
    </r>
    <r>
      <rPr>
        <sz val="10"/>
        <rFont val="Verdana"/>
        <family val="2"/>
      </rPr>
      <t xml:space="preserve"> http://www.mncourts.gov/Help-Topics/Fee-Waiver-IFP.aspx (You may qualify to file for a waiver if your income is at or below 125% of the Federal poverty level; if you receive public assistance; OR if you can show that you do not have enough money to pay the filing fee. The judge can waive all or part of the court fees in a case, and the waiver only applies to costs specifically stated in the IFP Order)</t>
    </r>
  </si>
  <si>
    <r>
      <t xml:space="preserve">Statewide Self-Help Center offering phone and email assistance remotely. </t>
    </r>
    <r>
      <rPr>
        <i/>
        <sz val="10"/>
        <rFont val="Verdana"/>
        <family val="2"/>
      </rPr>
      <t xml:space="preserve"> See</t>
    </r>
    <r>
      <rPr>
        <sz val="10"/>
        <rFont val="Verdana"/>
        <family val="2"/>
      </rPr>
      <t xml:space="preserve"> www.mncourts.gov/selfhelp </t>
    </r>
  </si>
  <si>
    <r>
      <rPr>
        <i/>
        <sz val="10"/>
        <rFont val="Verdana"/>
        <family val="2"/>
      </rPr>
      <t>See</t>
    </r>
    <r>
      <rPr>
        <sz val="10"/>
        <rFont val="Verdana"/>
        <family val="2"/>
      </rPr>
      <t xml:space="preserve"> www.mncourts.gov with legal information in plain language on 40+ Help Topics.</t>
    </r>
  </si>
  <si>
    <r>
      <rPr>
        <i/>
        <sz val="10"/>
        <rFont val="Verdana"/>
        <family val="2"/>
      </rPr>
      <t>See</t>
    </r>
    <r>
      <rPr>
        <sz val="10"/>
        <rFont val="Verdana"/>
        <family val="2"/>
      </rPr>
      <t xml:space="preserve"> mncourts.gov</t>
    </r>
  </si>
  <si>
    <r>
      <t xml:space="preserve">eReminders available for hearings in most case types.  </t>
    </r>
    <r>
      <rPr>
        <i/>
        <sz val="10"/>
        <rFont val="Verdana"/>
        <family val="2"/>
      </rPr>
      <t>See</t>
    </r>
    <r>
      <rPr>
        <sz val="10"/>
        <rFont val="Verdana"/>
        <family val="2"/>
      </rPr>
      <t xml:space="preserve"> www.mncourts.gov/Hearing-eReminders for more information
</t>
    </r>
  </si>
  <si>
    <r>
      <t xml:space="preserve">http://www.mncourts.gov/GetForms.aspx?c=15
</t>
    </r>
    <r>
      <rPr>
        <i/>
        <sz val="10"/>
        <rFont val="Verdana"/>
        <family val="2"/>
      </rPr>
      <t>See also</t>
    </r>
    <r>
      <rPr>
        <sz val="10"/>
        <rFont val="Verdana"/>
        <family val="2"/>
      </rPr>
      <t xml:space="preserve"> www.mncourts.gov/forms
www.mncourts.gov</t>
    </r>
  </si>
  <si>
    <r>
      <t xml:space="preserve">http://www.mncourts.gov/GetForms.aspx?c=6
</t>
    </r>
    <r>
      <rPr>
        <i/>
        <sz val="10"/>
        <rFont val="Verdana"/>
        <family val="2"/>
      </rPr>
      <t>See also</t>
    </r>
    <r>
      <rPr>
        <sz val="10"/>
        <rFont val="Verdana"/>
        <family val="2"/>
      </rPr>
      <t xml:space="preserve"> www.mncourts.gov/forms
www.mncourts.gov</t>
    </r>
  </si>
  <si>
    <r>
      <t xml:space="preserve">http://www.mncourts.gov/GetForms.aspx?c=32 
</t>
    </r>
    <r>
      <rPr>
        <i/>
        <sz val="10"/>
        <rFont val="Verdana"/>
        <family val="2"/>
      </rPr>
      <t>See also</t>
    </r>
    <r>
      <rPr>
        <sz val="10"/>
        <rFont val="Verdana"/>
        <family val="2"/>
      </rPr>
      <t xml:space="preserve"> www.mncourts.gov/forms
www.mncourts.gov</t>
    </r>
  </si>
  <si>
    <t>A packet for Responding to a Civil Lawsuit (http://www.mncourts.gov/GetForms.aspx?c=7&amp;p=36) is available but not all supporting materials are available.</t>
  </si>
  <si>
    <r>
      <t xml:space="preserve">http://www.mncourts.gov/GetForms.aspx?c=23#subcat61
</t>
    </r>
    <r>
      <rPr>
        <i/>
        <sz val="10"/>
        <rFont val="Verdana"/>
        <family val="2"/>
      </rPr>
      <t>See also</t>
    </r>
    <r>
      <rPr>
        <sz val="10"/>
        <rFont val="Verdana"/>
        <family val="2"/>
      </rPr>
      <t xml:space="preserve"> www.mncourts.gov/forms
www.mncourts.gov</t>
    </r>
  </si>
  <si>
    <t>http://www.mncourts.gov/Help-Topics/Guide-and-File.aspx</t>
  </si>
  <si>
    <t xml:space="preserve">http://www.mncourts.gov/Help-Topics/Guide-and-File.aspx </t>
  </si>
  <si>
    <r>
      <rPr>
        <i/>
        <sz val="10"/>
        <rFont val="Verdana"/>
        <family val="2"/>
      </rPr>
      <t>See</t>
    </r>
    <r>
      <rPr>
        <sz val="10"/>
        <rFont val="Verdana"/>
        <family val="2"/>
      </rPr>
      <t xml:space="preserve"> http://www.mncourts.gov/File-a-Case.aspx</t>
    </r>
  </si>
  <si>
    <t>The 2016 Language Access Plan (which is expected to be updated in 2020) contains each of the benchmark elements:
(a) perform a periodic needs assessment, at 13;
(b) monitor and evaluate language assistance services on an ongoing basis, at 34;
(c) train judges and staff on working with LEP persons, at 30;
(d) provide interpreter services or the assistance of authorized bilingual staff at key points of contact between the public and the court system, at 24
(e) provide in-person interpreter services when not unreasonably costly and remote services when in-person services are not available, at 20;
(f)  translate documents and signage identified through the needs assessment, at 13.
http://mncourts.gov/Help-Topics/Language-Access-Plans.aspx 
current version: http://mncourts.gov/mncourtsgov/media/scao_library/LAP/MN_LAP-FINAL-July-2016.pdf</t>
  </si>
  <si>
    <t>Minnesota informed NCAJ that beginning in 2000, the Court Services Division of the State Court Administrator’s Office has maintained a fulltime position responsible for coordination of statewide language access and court interpreter services. Reference: Karen Mareck, Deputy Director, Court Services Division, State Court Administrator's Office, Minnesota Judicial Branch, Karen.Mareck@courts.state.mn.us</t>
  </si>
  <si>
    <t>Minnesota informed NCAJ that it collects data from its case management systems and did a survey in 2017 of court users who were assisted by a court interpreter during a hearing or trial. Surveys were also conducted in 2017 to help assess language access when an interpreter appeared remotely. Judges, attorneys and court personnel were surveyed. Reference: Karen Mareck, Deputy Director, Court Services Division, State Court Administrator's Office, Minnesota Judicial Branch, Karen.Mareck@courts.state.mn.us</t>
  </si>
  <si>
    <t>The Branch provides information on the public website (http://mncourts.gov/Help-Topics/Court-Interpreter-Program.aspx#tab07ComplaintProcess) on how to submit a language access or interpreter complaint. 
In addition, feedback forms are available on-line (http://mncourts.gov/Help-Topics/Court-Interpreter-Program.aspx#tab08ContactFeedback) and translated into the top languages.</t>
  </si>
  <si>
    <r>
      <t xml:space="preserve">The Interpreter Resource Management Application (IRMA) is a comprehensive, web-based application that was developed internally to meet the needs of the Branch.  Launched in October 2019, the application addresses credential tracking, roster management, interpreter scheduling, work tracking and verification, invoicing and reports.
IRMA provides an application for schedulers to receive interpreter requests through a real time integration with the Minnesota Court Information System (MNCIS).  By using the in-application interpreter calendar, schedulers have the ability to quickly identify interpreter’s availability credentials for a work assignment and manage other assignment details. 
IRMA provides interpreters with a real time calendar to track their assignments, ability to see all assignment related details and manage their invoices.  The data generated through IRMA allows for tracking and analysis for program planning, auditing and ad hoc requests for information. </t>
    </r>
    <r>
      <rPr>
        <i/>
        <sz val="10"/>
        <rFont val="Verdana"/>
        <family val="2"/>
      </rPr>
      <t>See</t>
    </r>
    <r>
      <rPr>
        <sz val="10"/>
        <rFont val="Verdana"/>
        <family val="2"/>
      </rPr>
      <t xml:space="preserve"> http://www.mncourts.gov/Help-Topics/Court-Interpreter-Program/Interpreters.aspx 
</t>
    </r>
  </si>
  <si>
    <t>Minnesota informed NCAJ that the Minnesota Judicial Branch employs 12 staff interpreters whose skills and effectiveness are regularly evaluated by their direct supervisors. The effectiveness of Contract interpreters is not monitored unless a specific complaint has been filed and monitoring is warranted. Reference: Karen Mareck, Deputy Director, Court Services Division, State Court Administrator's Office, Minnesota Judicial Branch, Karen.Mareck@courts.state.mn.us</t>
  </si>
  <si>
    <t>Minnesota informed NCAJ that the Language Access Basic Training module is available to all staff on demand through the Branch Performance Management and Learning application, Cornerstone. Reference: Karen Mareck, Deputy Director, Court Services Division, State Court Administrator's Office, Minnesota Judicial Branch, Karen.Mareck@courts.state.mn.us</t>
  </si>
  <si>
    <t>Minnesota informed NCAJ that there are a variety of resources available for judicial officers on the Minnesota Judicial Branch intranet judges’ portal: bench cards, Do’s and Don’ts for Working with an Interpreter in Court, Interpreter Jury Guide, Remote Interpreting Instructions and Policies, links to interpreter related case law, and the Code of Professional Responsibility for Court Interpreters.  Reference: Karen Mareck, Deputy Director, Court Services Division, State Court Administrator's Office, Minnesota Judicial Branch, Karen.Mareck@courts.state.mn.us</t>
  </si>
  <si>
    <t>Minnesota informed NCAJ that the Interpreter bench card was recently updated and is posted on the Minnesota Judicial Branch intranet judges’ portal and includes sample assessment questions.  Reference: Karen Mareck, Deputy Director, Court Services Division, State Court Administrator's Office, Minnesota Judicial Branch, Karen.Mareck@courts.state.mn.us</t>
  </si>
  <si>
    <t>Minnesota informed NCAJ that the Interpreter bench card was recently updated and is posted on the Branch intranet judges’ portal and provides answers to frequently asked questions such as when the Branch is required to provide an interpreter at no charge, how to secure an interpreter for a hearing or trial, some general tips, and who to contact with other questions.  Reference: Karen Mareck, Deputy Director, Court Services Division, State Court Administrator's Office, Minnesota Judicial Branch, Karen.Mareck@courts.state.mn.us</t>
  </si>
  <si>
    <t>Minnesota informed NCAJ that local courts are encouraged to maintain a contact list of multilingual employees who may be available to assist customers at counters and other access points. Local courts have received information on Language Line, Inc. which is the telephone interpreting service under contract with the State of Minnesota. Courts receive unique access codes for billing purposes and use the Language Line to provide an interpreter if no multilingual court staff is available. A Front Counter Guide was updated recently and made available to court staff statewide.  It is also posted on the Branch intranet site.  Courts are encouraged to maintain a laminated copy of the guide, the I Speak Card and their multilingual staff list at each front counter location.  Reference: Karen Mareck, Deputy Director, Court Services Division, State Court Administrator's Office, Minnesota Judicial Branch, Karen.Mareck@courts.state.mn.us</t>
  </si>
  <si>
    <r>
      <t xml:space="preserve">Minn. Stat. § 611.30. https://www.revisor.mn.gov/statutes/cite/611.30 
Minn. Stat. § 546.42. https://www.revisor.mn.gov/statutes/cite/546.42 
</t>
    </r>
    <r>
      <rPr>
        <i/>
        <sz val="10"/>
        <rFont val="Verdana"/>
        <family val="2"/>
      </rPr>
      <t>see also</t>
    </r>
    <r>
      <rPr>
        <sz val="10"/>
        <rFont val="Verdana"/>
        <family val="2"/>
      </rPr>
      <t xml:space="preserve"> Minn. Stat. § 611.31. https://www.revisor.mn.gov/statutes/cite/611.31 
Minn. Stat. § 611.32. https://www.revisor.mn.gov/statutes/cite/611.32 
Minn. Stat. § 611.33. https://www.revisor.mn.gov/statutes/cite/611.33 
Minn. Stat. § 546.42. https://www.revisor.mn.gov/statutes/cite/546.42 
Minn. Stat. § 546.43. https://www.revisor.mn.gov/statutes/cite/546.43</t>
    </r>
  </si>
  <si>
    <r>
      <t xml:space="preserve">The Minnesota Judicial Branch defines a certified court interpreter (http://mncourts.gov/Help-Topics/Court-Interpreter-Program/Interpreters.aspx#Tab03Certification) as one who has passed the NCSC Oral Exam for Spoken Language Court Interpreters.  
American Sign Language interpreters who are defined as Court certified are those who hold a Special Certification, Legal and are in good standing with the Registry of Interpreters for the Deaf. </t>
    </r>
    <r>
      <rPr>
        <i/>
        <sz val="10"/>
        <rFont val="Verdana"/>
        <family val="2"/>
      </rPr>
      <t>See</t>
    </r>
    <r>
      <rPr>
        <sz val="10"/>
        <rFont val="Verdana"/>
        <family val="2"/>
      </rPr>
      <t xml:space="preserve"> http://www.mncourts.gov/Help-Topics/Court-Interpreter-Program/Interpreters.aspx </t>
    </r>
  </si>
  <si>
    <t>The State Court Administration Policy, Translation of Court Forms, 503(b) has been in effect since 2014 and references how to request a translation, prioritization of a request. A decision matrix is used to help determine if a court form is considered vital. Requests for signage to be translated are handled on demand. See Appendix B, Language Access Plan, at 41.   http://www.mncourts.gov/mncourtsgov/media/scao_library/LAP/MN_LAP-FINAL-July-2016.pdf</t>
  </si>
  <si>
    <t>Minnesota informed NCAJ that court forms identified as vital are translated into Spanish and often into other the top languages requested in Minnesota District Courts. Most translated forms are available on the MJB public website. http://mncourts.gov/GetForms.aspx 
Minnesota informed NCAJ that some forms are available to court staff only and are posted on the Branch intranet. Reference: Karen Mareck, Deputy Director, Court Services Division, State Court Administrator's Office, Minnesota Judicial Branch, Karen.Mareck@courts.state.mn.us</t>
  </si>
  <si>
    <t xml:space="preserve">The requirement for Courts to appointment the most qualified interpreter is detailed in Minnesota General Rules of Practice 8, Court Interpreters, Rule 8.02. https://www.revisor.mn.gov/court_rules/gp/id/8/ </t>
  </si>
  <si>
    <t xml:space="preserve">As posted on the MJB public website (http://mncourts.gov/Help-Topics/Court-Interpreter-Program.aspx), interpreter services are provided during court proceedings at no cost.
https://www.revisor.mn.gov/statutes/cite/480.182 </t>
  </si>
  <si>
    <t xml:space="preserve">Minnesota informed NCAJ that signs have been provided and most courts have displayed signage appropriately.  Some courts are located in buildings owned by the local County who must approve all signs.  Reference: Karen Mareck, Deputy Director, Court Services Division, State Court Administrator's Office, Minnesota Judicial Branch, Karen.Mareck@courts.state.mn.us
</t>
  </si>
  <si>
    <r>
      <t xml:space="preserve">The Minnesota Judicial Branch’s website provides a link at the top of all landing pages to multilingual resources and videos for the public, information for and about interpreters, resources for attorneys, court staff and judicial officers, and information on a complaint process regarding interpreter services. </t>
    </r>
    <r>
      <rPr>
        <i/>
        <sz val="10"/>
        <rFont val="Verdana"/>
        <family val="2"/>
      </rPr>
      <t xml:space="preserve">See </t>
    </r>
    <r>
      <rPr>
        <sz val="10"/>
        <rFont val="Verdana"/>
        <family val="2"/>
      </rPr>
      <t>http://mncourts.gov/</t>
    </r>
  </si>
  <si>
    <t>Going to Court In Minnesota videos (https://www.youtube.com/watch?v=lAyMQqLMeV4&amp;feature=youtu.be) are posted on the Branch website. 
They were produced in the top three target languages and a version in English and a version for deaf and hard of hearing customers. https://youtu.be/eNQK1_XYp4s  
Language Access Cards (http://mncourts.gov/Help-Topics/Court-Interpreter-Program.aspx) have been developed and are available in the top 11 spoken languages including English. The cards provide information on your rights to have a court interpreter at no charge, what services the court interpreter can and cannot provide, and the program contact information.</t>
  </si>
  <si>
    <t xml:space="preserve">Minnesota informed NCAJ that all Minnesota Court locations have been provided “I Speak” cards and posters to assist in communicating with non-English speaking customers. These materials are posted on the Branch intranet for all employees.  
Reference: Karen Mareck, Deputy Director, Court Services Division, State Court Administrator's Office, Minnesota Judicial Branch, Karen.Mareck@courts.state.mn.us
</t>
  </si>
  <si>
    <r>
      <t xml:space="preserve">A range of remote technologies are available in Minnesota Judicial Branch courtrooms. An inventory of remote interpreting technologies is updated regularly by local IT court staff and is available to the interpreter scheduling specialists to ensure remote interpreting events are scheduled appropriately and that the interpreter(s) assigned are prepared for the specific technology to be used. </t>
    </r>
    <r>
      <rPr>
        <i/>
        <sz val="10"/>
        <rFont val="Verdana"/>
        <family val="2"/>
      </rPr>
      <t xml:space="preserve">See </t>
    </r>
    <r>
      <rPr>
        <sz val="10"/>
        <rFont val="Verdana"/>
        <family val="2"/>
      </rPr>
      <t>http://mncourts.gov/remote-hearings#:~:text=Remote%20Hearing%20Information,as%20access%20for%20the%20public</t>
    </r>
  </si>
  <si>
    <r>
      <t xml:space="preserve">If an interpreter is needed outside of the courtroom and the interpreter must appear remotely, staff can access an empty/available courtroom for video remote interpreting if needed.  For spoken language interpreting, telephone remote would most likely be used to assist the customer. Some high-traffic court location have DX80 consoles available or could use ZoomGov for video remote interpreting outside the courtroom as well. </t>
    </r>
    <r>
      <rPr>
        <i/>
        <sz val="10"/>
        <rFont val="Verdana"/>
        <family val="2"/>
      </rPr>
      <t xml:space="preserve">See </t>
    </r>
    <r>
      <rPr>
        <sz val="10"/>
        <rFont val="Verdana"/>
        <family val="2"/>
      </rPr>
      <t>http://mncourts.gov/remote-hearings#:~:text=Remote%20Hearing%20Information,as%20access%20for%20the%20public</t>
    </r>
  </si>
  <si>
    <t>See  Minnesota General Rules of Practice 8, Court Interpreters, Rule 8.02. https://www.revisor.mn.gov/court_rules/gp/id/8/</t>
  </si>
  <si>
    <t>The Interpreter Resource Management Application (IRMA) is a comprehensive, web-based application that was developed internally to meet the interpreter scheduling needs of the Branch.  IRMA provides schedulers with a real time calendar to track interpreter assignments and availability in realtime and based on theor qualification level.  See http://www.mncourts.gov/Help-Topics/Court-Interpreter-Program/Interpreters.aspx</t>
  </si>
  <si>
    <t>Minnesota informed NCAJ that the following courses have been provided to judicial officers on assisting people with disabilities:
• “Working With the Americans With Disabilities Act in Minnesota Courtrooms” is an on-demand eLearning course, taught by State Court Judicial Counsel, for judicial officers and is available on the Judicial Education SharePoint site.
• February 2019: Understanding Autism (Cultural Perspectives for all judicial officers and staff)
• August 2019: Understanding Veterans Suffering from Post-Traumatic Stress (Cultural Perspectives for all judicial officers and staff)
• Fetal Alcohol Spectrum Disorders &amp; The Impact on Courts (2019 Annual Conference of Judges)
Reference: Karen Mareck, Deputy Director, Court Services Division, State Court Administrator's Office, Minnesota Judicial Branch, Karen.Mareck@courts.state.mn.us</t>
  </si>
  <si>
    <t>Minnesota informed NCAJ that the course “American’s with Disabilities Act Training - Working with the Public” is available in the Minnesota Judicial Branch’s LMS system as an on-demand WebEx session. This training is mandatory for all ADA Contacts and recommended for employees who interact with the public.  Reference: Karen Mareck, Deputy Director, Court Services Division, State Court Administrator's Office, Minnesota Judicial Branch, Karen.Mareck@courts.state.mn.us</t>
  </si>
  <si>
    <t>Minn. Stat. § 480.182 (https://www.revisor.mn.gov/statutes/cite/480.182) requires the state courts to pay court interpreter program costs, including the cost of hiring court interpreters.
Minn. Stat. § 363A.12 (MHRA) (https://www.revisor.mn.gov/statutes/cite/363A.12)</t>
  </si>
  <si>
    <t>The requirement for Courts to appointment the most qualified interpreter is detailed in Minnesota General Rules of Practice 8, Court Interpreters, Rule 8.02. https://www.revisor.mn.gov/court_rules/gp/id/8/</t>
  </si>
  <si>
    <t>Minnesota General Rules of Practice 8, Court Interpreters, Rule 8.02(a) (https://www.revisor.mn.gov/court_rules/gp/id/8/) requires that courts use certified court interpreters. If certified court interpreters are not available or cannot be located, courts should next use only interpreters listed on the statewide roster maintained by the State Court Administrator. Interpreters on the Minnesota Roster of Court Interpreters have completed legal, courtroom interpreting training.
Minnesota General Rules of Practice &amp; 8, Court Interpreters, Rule 8.01(d) "To be included on the Statewide Roster as a certified sign language court interpreter, interpreters must have satisfied all requirements of paragraph (c), and possess the special certification "Legal" from the Registry of Interpreters for the Deaf." https://www.revisor.mn.gov/court_rules/gp/id/8/</t>
  </si>
  <si>
    <t>https://www.mncourts.gov/Accessibility.aspx</t>
  </si>
  <si>
    <t>Minnesota informed NCAJ that service animals are allowed without advance notice. (There is no court rule. Minnesota follows the requirements of the ADA and the Minnesota Human Rights Act.)  Reference: Karen Mareck, Deputy Director, Court Services Division, State Court Administrator's Office, Minnesota Judicial Branch, Karen.Mareck@courts.state.mn.us</t>
  </si>
  <si>
    <r>
      <t xml:space="preserve">Interpreting for deaf or hard of hearing court users is included in signage and on the public website as available at no charge to court customers. </t>
    </r>
    <r>
      <rPr>
        <i/>
        <sz val="10"/>
        <rFont val="Verdana"/>
        <family val="2"/>
      </rPr>
      <t>See</t>
    </r>
    <r>
      <rPr>
        <sz val="10"/>
        <rFont val="Verdana"/>
        <family val="2"/>
      </rPr>
      <t xml:space="preserve"> http://www.mncourts.gov/Help-Topics/Language-Access-Plans/Resources-in-Other-Languages.aspx</t>
    </r>
  </si>
  <si>
    <t>Auxiliary aids and services can be requested on this form on the Branch website: http://mncourts.gov/ADAAccommodation/ADA-Accommodation-Request.aspx</t>
  </si>
  <si>
    <t>http://www.mncourts.gov/ADAAccommodation.aspx</t>
  </si>
  <si>
    <t>http://mncourts.gov/ADAAccommodation.aspx#tab03GrievanceProcedure</t>
  </si>
  <si>
    <t>Nebraska</t>
  </si>
  <si>
    <t>Neb. Rev. Stat. Section 43-279.01(1)(b)
See also, National Coalition for Civil Right to Counsel, at http://civilrighttocounsel.org/major_developments/499</t>
  </si>
  <si>
    <t>Neb. Rev. Stat. Section 71-945
See also, National Coalition for Civil Right to Counsel, at http://civilrighttocounsel.org/major_developments/505</t>
  </si>
  <si>
    <t>Neb. Ct. R. Section 3-506.1 Comment 1</t>
  </si>
  <si>
    <t>Neb. Ct. R. Section 3-506.1</t>
  </si>
  <si>
    <t>Neb. Ct. R. Section 3-506.5
See also, Pro Bono Institute, at http://www.cpbo.org/wp-content/uploads/2020/06/Pro-Bono-Rules-Chart-6.12.20.pdf</t>
  </si>
  <si>
    <t>Neb. Sup. Ct. R. Section 3-1201(D)
See also, Pro Bono Institute, at http://www.cpbo.org/wp-content/uploads/2020/06/Pro-Bono-Rules-Chart-6.12.20.pdf</t>
  </si>
  <si>
    <t>Advice Clinics, Nebraska State Bar Association Volunteer Lawyers Project</t>
  </si>
  <si>
    <t>"Annual Caseload Report" 
https://supremecourt.nebraska.gov/forms-publications</t>
  </si>
  <si>
    <t>"Nebraska Self Represented Litigants Report"
https://supremecourt.nebraska.gov/forms-publications</t>
  </si>
  <si>
    <t>https://supremecourt.nebraska.gov/programs-services/access-justice-commission
https://1049maxcountry.com/regional-news/access-to-justice-commission-appointed-by-nebraska-supreme-court/</t>
  </si>
  <si>
    <t>https://supremecourt.nebraska.gov/sites/default/files/2017-2019-strategic-agenda.pdf</t>
  </si>
  <si>
    <t>Conclusion based on review of a number of forms by NCAJ research team member.</t>
  </si>
  <si>
    <t>https://supremecourt.nebraska.gov/self-help/families-children/filing-divorce-nebraska-no-children-no-disputed-property
However, please note that the page also suggests all litigants to "check with the clerk of the district court in your county" as "each district court has specific local rules that may apply in your case."</t>
  </si>
  <si>
    <t>https://supremecourt.nebraska.gov/self-help/families-children/filing-divorce-nebraska-children-no-custody-disputes-visitation-disputes-or-property-disputes
However, please note that the page also suggests all litigants to "check with the clerk of the district court in your county" as "each district court has specific local rules that may apply in your case."</t>
  </si>
  <si>
    <t>https://supremecourt.nebraska.gov/self-help/families-children/modification-child-support
However, please note that the page also suggests all litigants to "check with the clerk of the district court in your county" as "each district court has specific local rules that may apply in your case."</t>
  </si>
  <si>
    <t>https://supremecourt.nebraska.gov/forms?title&amp;field_form_number_value&amp;field_form_type_tid=All&amp;field_form_category_tid%5B0%5D=224&amp;field_language_tid=288</t>
  </si>
  <si>
    <t>https://supremecourt.nebraska.gov/affidavit-application-proceed-forma-pauperis-english</t>
  </si>
  <si>
    <t>Neb. Sup. Ct. R. Section 6-1405.</t>
  </si>
  <si>
    <t>https://supremecourt.nebraska.gov/</t>
  </si>
  <si>
    <t>https://supremecourt.nebraska.gov/self-help/families-children/filing-divorce-nebraska-no-children-no-disputed-property</t>
  </si>
  <si>
    <t>https://supremecourt.nebraska.gov/self-help/families-children/filing-divorce-nebraska-children-no-custody-disputes-visitation-disputes-or-property-disputes</t>
  </si>
  <si>
    <t>https://supremecourt.nebraska.gov/self-help/families-children/modification-child-support</t>
  </si>
  <si>
    <t>https://supremecourt.nebraska.gov/self-help/protection-order-information</t>
  </si>
  <si>
    <t>Language Access Plan of 2019 contains the benchmark elements at page numbers designated below.
(a) perform a periodic needs assessment, at  10,19; 
(b) monitor and evaluate language assistance services on an ongoing basis, at 19,  20; 
(c) train judges and staff on working with LEP person, at 12 (LAP does not use the word "training" but does use the word "education."
(d) provide interpreter services or the assistance of authorized bilingual staff at key points of contact between the public and the court system, at 6, 13, 49, 64;
(e) provide in-person interpreter services when not unreasonably costly and remote services when in-person services are not available, at 15-16;
(f)  translate documents and signage identified through the needs assessment as important to assure access to language access to all persons using court services, at 76 (translation is not causally, expressly, linked to "needs assessment," however YES is warranted based on its inclusion in the LAP and fact that there has been both a needs assessment and a process of prioritizing.
See LAP, at https://supremecourt.nebraska.gov/sites/default/files/2019_Language_Access_Plan_-_FINAL.pdf</t>
  </si>
  <si>
    <t>See Language Access Plan at 10, 19, https://supremecourt.nebraska.gov/sites/default/files/2019_Language_Access_Plan_-_FINAL.pdf</t>
  </si>
  <si>
    <t>Neb. Sup. Ct. R. Section 6-708. 
See also Language Access Plan at 19, https://supremecourt.nebraska.gov/sites/default/files/2019_Language_Access_Plan_-_FINAL.pdf</t>
  </si>
  <si>
    <t>https://www.ncsc.org/services-and-experts/areas-of-expertise/language-access/resources-for-program-managers/lap-map/nebraska</t>
  </si>
  <si>
    <t>Neb. Sup. Ct. R. Section 6-708.
https://supremecourt.nebraska.gov/sites/default/files/2019_Language_Access_Plan_-_FINAL.pdf</t>
  </si>
  <si>
    <t xml:space="preserve">Neb. Sup. Ct. R. Section 6-709.
https://casetext.com/rule/nebraska-rules/nebraska-supreme-court-rules/chapter-6-trial-courts/article-7-interpreters-in-court/section-6-709-continuing-education-requirements </t>
  </si>
  <si>
    <t>https://supremecourt.nebraska.gov/sites/default/files/2019_Language_Access_Plan_-_FINAL.pdf</t>
  </si>
  <si>
    <t>Neb. Sup. Ct. R. Section 6-703(F).
https://casetext.com/rule/nebraska-rules/nebraska-supreme-court-rules/chapter-6-trial-courts/article-7-interpreters-in-court/section-6-703-appointment-of-interpreters</t>
  </si>
  <si>
    <t>Neb. Sup. Ct. R. Section 6-705. 
See also Language Access Plan at 19, https://supremecourt.nebraska.gov/sites/default/files/2019_Language_Access_Plan_-_FINAL.pdf</t>
  </si>
  <si>
    <t xml:space="preserve">See Language Access Plan at 17, "Court interpreters are generally able provide sight translations of short, simple documents unavailable in a LEP court or probation user’s primary language. Long, complex, or highly technical documents are not appropriate for sight translation, and should instead be referred to a certified translator." 
https://supremecourt.nebraska.gov/sites/default/files/2019_Language_Access_Plan_-_FINAL.pdf </t>
  </si>
  <si>
    <t>Sup. Ct. R. Section 6-703. 
https://casetext.com/rule/nebraska-rules/nebraska-supreme-court-rules/chapter-6-trial-courts/article-7-interpreters-in-court/section-6-703-appointment-of-interpreters</t>
  </si>
  <si>
    <t>Language Access Plan, Appendix 1, p. 26, refers to state law 25-2406, and Appendix 5, p. 50, which provides for interpreter to be paid by the court from the General Fund or other designated funds.
https://supremecourt.nebraska.gov/sites/default/files/2019_Language_Access_Plan_-_FINAL.pdf</t>
  </si>
  <si>
    <t>https://supremecourt.nebraska.gov/sites/default/files/Programs/interpreters/i-speak-booklet_crcl_DHS_extra_languages.pdf</t>
  </si>
  <si>
    <t>Neb. Sup. Ct. R. Section 6-702(E).</t>
  </si>
  <si>
    <t>https://www.nolo.com/legal-encyclopedia/nebraska-laws-on-service-dogs-and-emotional-support-animals.html</t>
  </si>
  <si>
    <t>https://supremecourt.nebraska.gov/programs-services/interpreters/interpreter-directory
https://supremecourt.nebraska.gov/sites/default/files/AD-2-19.pdf</t>
  </si>
  <si>
    <t>https://supremecourt.nebraska.gov/americans-disabilities-act-ada-accommodations</t>
  </si>
  <si>
    <t>https://supremecourt.nebraska.gov/sites/default/files/AD-2-18.pdf</t>
  </si>
  <si>
    <t>Nev. Stat. 433A.270 (1)&amp;(2); 435.126(3)&amp;(4).  Nat. Coalition for Civil Right to Counsel at http://civilrighttocounsel.org/major_developments/518</t>
  </si>
  <si>
    <t>http://civilrighttocounsel.org/major_developments/521</t>
  </si>
  <si>
    <t xml:space="preserve">Nevada adopted ABA Model Rule 3.7(b) in its entirety.
https://www.leg.state.nv.us/CourtRules/SCR_CJC.html
</t>
  </si>
  <si>
    <t xml:space="preserve">Nevada adopted ABA Model Rule 6.5 in its entirety.
https://www.leg.state.nv.us/courtrules/RPC.html (6.5)
See also PBI,  http://www.cpbo.org/wp-content/uploads/2020/06/Pro-Bono-Rules-Chart-6.12.20.pdf
</t>
  </si>
  <si>
    <t xml:space="preserve">RPC 6.1 Mandatory Report of Pro Bono
https://www.leg.state.nv.us/courtrules/RPC.html (6.1(b))
</t>
  </si>
  <si>
    <t xml:space="preserve">RPC 49.1
https://www.nvbar.org/for-lawyers/admissions/specialty-admissions/
See also PBI. http://www.cpbo.org/wp-content/uploads/2020/06/Pro-Bono-Rules-Chart-6.12.20.pdf
</t>
  </si>
  <si>
    <t>RPC 49.1
https://www.nvbar.org/for-lawyers/admissions/specialty-admissions/
See also PBI,  http://www.cpbo.org/wp-content/uploads/2020/06/Pro-Bono-Rules-Chart-6.12.20.pdf</t>
  </si>
  <si>
    <t xml:space="preserve">RPC 49.1 
Not open to all professors
Only for those employed by William S. Boyd School of Law - https://www.nvbar.org/wp-content/uploads/ADKT-0538-Amendments-to-49-Rules.pdf
</t>
  </si>
  <si>
    <t xml:space="preserve">Nevada Supreme Court Rule 210 (Revised 2/13/20)
https://www.nvbar.org/member-services-3895/pro-bono/atj/attorneys-2/cle-events/; https://nvcourts.gov/Supreme/News/Nevada_Supreme_Court_Approves_Awarding_Continuing_Legal_Education_Credit_for_Pro_Bono_Service/
</t>
  </si>
  <si>
    <t xml:space="preserve">Ask-A-Lawyer (So. NV)
Lawyer in the Library (No. NV)
https://news3lv.com/news/local/free-legal-advice-available-through-ask-a-lawyer-event 
</t>
  </si>
  <si>
    <t xml:space="preserve">Civil Law Self Help Center
Family Law Self Help Center
See RULES OF PRACTICE FOR THE EIGHTH JUDICIAL DISTRICT COURT OF THE STATE OF NEVADA, Rule 5.209.  Withdrawal of attorney in limited services (“unbundled services”) contract (https://www.leg.state.nv.us/courtrules/EighthDCR.html)
</t>
  </si>
  <si>
    <t xml:space="preserve">Annual Report of the Nevada Supreme Court
https://nvcourts.gov/Supreme/News/20th_Annual_Report_of_the_Nevada_Judiciary_Released/
https://nvcourts.gov/Supreme/Reports/Annual_Reports/2019_Annual_Report/
</t>
  </si>
  <si>
    <t xml:space="preserve">Nevada Supreme Court Access to Justice Commission
https://www.nvbar.org/wp-content/uploads/Enabling%20order.pdf
</t>
  </si>
  <si>
    <t xml:space="preserve">Brad Lewis
https://www.leg.state.nv.us/courtrules/scr.html
</t>
  </si>
  <si>
    <t xml:space="preserve">Nevada reported to NCAJ that there are two directing attorneys run court funded self help centers in Las Vegas.
Lauren Pena, Civil Law Self Help Center
Stephanie McDonald, Family Law Self Help Ctr.
</t>
  </si>
  <si>
    <t xml:space="preserve">Reference: Robin Sweet, Director, Administrator, Administrative Office of the Courts
https://nvcourts.gov/AOC/Programs_and_Services/Judicial_Education/Overview/
There is a calendar with a list of some of the trainings but SRLs are not on the list. :file:///C:/Users/omm18544/Downloads/JE%20Calendar%206.25.20.pdf
</t>
  </si>
  <si>
    <t xml:space="preserve">Robin Sweet, Director, Administrator, Administrative Office of the Courts
https://www.familylawselfhelpcenter.org/forms
https://www.washoecourts.com/Main/FormsAndPackets
https://nvcourts.gov/AOC/Templates/documents.aspx?folderID=9995
</t>
  </si>
  <si>
    <t xml:space="preserve">https://nvcourts.gov/AOC/Programs_and_Services/Protection_Orders/Overview/
</t>
  </si>
  <si>
    <t xml:space="preserve">Robin Sweet, Director, Administrator, Administrative Office of the Courts
http://selfhelp.nvcourts.gov/self-help/getting-started/court-forms-fees-and-waivers/court-fees-and-fee-waivers?enter=1
</t>
  </si>
  <si>
    <t xml:space="preserve">https://nvcourts.gov/ </t>
  </si>
  <si>
    <t>#1 result in Google.</t>
  </si>
  <si>
    <t>http://selfhelp.nvcourts.gov/self-help/getting-started/court-forms-fees-and-waivers/court-fees-and-fee-waivers</t>
  </si>
  <si>
    <t xml:space="preserve">Robin Sweet, Director, Administrator, Administrative Office of the Courts
Only PDF (https://nvcourts.gov/AOC/Templates/documents.aspx?folderID=10942)
</t>
  </si>
  <si>
    <t>Robin Sweet, Director, Administrator, Administrative Office of the Courts
https://nvcourts.gov/AOC/Programs_and_Services/Protection_Orders/Overview/</t>
  </si>
  <si>
    <t xml:space="preserve">Family Law Self Help Center
https://www.familylawselfhelpcenter.org/self-help/divorce/filing-for-divorce-on-your-own/126-completing-and-filing-the-divorce-papers#complete
</t>
  </si>
  <si>
    <t xml:space="preserve">Family Law Self Help Center
https://www.familylawselfhelpcenter.org/self-help/custody-paternity-child-support/after-the-final-order-changing-or-appealing-an-order/140-file-a-motion-if-you-cannot-resolve-the-issue-with-the-other-party
</t>
  </si>
  <si>
    <t xml:space="preserve">Civil Law Self Help Center
Family Law Self Help Center
https://www.civillawselfhelpcenter.org/forms/eviction-housing-forms
</t>
  </si>
  <si>
    <t xml:space="preserve">Yes </t>
  </si>
  <si>
    <t xml:space="preserve">Robin Sweet, Director and Court Administrator, Administrative Office of the Courts, rsweet@nvcourts.nv.gov
Supporting document (Language Access Plan) provided by Nevada: 
“Complaints regarding language access services (including, but not limited to, in-person interpreter services, telephonic and video remote interpreter services, translation of written materials, and bilingual staff services) may be brought to the attention of the local Court Administration and/or to the Nevada State Court Administrator for review. Complaints about interpreters who have allegedly engaged in unethical or unprofessional conduct in the course of performing their interpreter duties should be reported directly to Andrea Krlickova, Certified Court Interpreter Program Coordinator”
</t>
  </si>
  <si>
    <t>Robin Sweet, Director and Court Administrator, Administrative Office of the Courts, rsweet@nvcourts.nv.gov
Training for interpreters: https://nvcourts.gov/AOC/Programs_and_Services/Court_Interpreter/Training_Courses/
Supporting document (Language Access Plan) provided by Nevada.</t>
  </si>
  <si>
    <t>Robin Sweet, Director and Court Administrator, Administrative Office of the Courts, rsweet@nvcourts.nv.gov
Supporting document (Appendix) provided by Nevada, retained on file by NCAJ.</t>
  </si>
  <si>
    <t>Robin Sweet, Director and Court Administrator, Administrative Office of the Courts, rsweet@nvcourts.nv.gov
Supporting document (Bench Card) provided by Nevada, retained on file by NCAJ.</t>
  </si>
  <si>
    <t>Robin Sweet, Director and Court Administrator, Administrative Office of the Courts, rsweet@nvcourts.nv.gov
Supporting documents (Bench Card and Judge's Guide) provided by Nevada, retained on file by NCAJ.</t>
  </si>
  <si>
    <t>Robin Sweet, Director and Court Administrator, Administrative Office of the Courts, rsweet@nvcourts.nv.gov
https://nvcourts.gov/AOC/Programs_and_Services/Court_Interpreter/Become_a_Court_Interpreter/</t>
  </si>
  <si>
    <t xml:space="preserve">Robin Sweet, Director and Court Administrator, Administrative Office of the Courts, rsweet@nvcourts.nv.gov
</t>
  </si>
  <si>
    <t xml:space="preserve">Nev. Rev. Stat. § 50.050 states that a person has a communications disability if a “person is deaf or has a physical speaking impairment, cannot readily understand or communicate in the English language or cannot understand the proceedings.” 
NRS § 50.050 provision then states:  “the person with a communications disability for whose benefit the interpreter is appointed must not be taxed, charged a fee or otherwise required to pay any portion of the compensation of the interpreter”), https://www.leg.state.nv.us/NRS/NRS-050.html#NRS050Sec050; 
See also Nev. Rev. Stat. § 50.0515 (court “shall appoint a registered legal interpreter to interpret the proceeding to that person and to interpret the testimony of that person to the court, magistrate or other person presiding over the proceeding”), https://www.leg.state.nv.us/NRS/NRS-050.html#NRS050Sec0515.
</t>
  </si>
  <si>
    <t>See NRS 651.075 stating “it is unlawful for a place of public accommodation to: (a) Refuse admittance or service to a person with a disability because the person is accompanied by a service animal.” https://www.leg.state.nv.us/NRS/NRS-651.html#NRS651Sec075</t>
  </si>
  <si>
    <t>Nevada</t>
  </si>
  <si>
    <t>New Jersey</t>
  </si>
  <si>
    <t xml:space="preserve">The City of Newark enacted Ordinance 18-0673 (https://newark.legistar.com/LegislationDetail.aspx?ID=3600177&amp;GUID=706512AB-9068-4508-8193-1F1C1293ABE5&amp;Options=&amp;Search=&amp;FullText=1), which creates establishes access to free legal representation to Newark's low-income residents facing eviction in landlord tenant court by creating the Office of Tenant Legal Services (https://www.newarknj.gov/news/free-legal-help-for-low-income-at-risk-tenants-facing-eviction-now-in-operation-and-taking-applications). The Newark OTLS is certified by the New
Jersey Supreme Court as a pro bono provider. The National Coalition for a Civil Right to Counsel reports that Newark was the third state to enact a right to counsel for evictions: http://civilrighttocounsel.org/major_developments/534
</t>
  </si>
  <si>
    <t>In a child abuse and neglect proceeding, the parents of the child are entitled to appointment of counsel under N. J. Stat. Ann. § 9:6-8.43(a), https://law.justia.com/codes/new-jersey/2013/title-9/section-9-6-8.43/. The National Coalition for a Civil Right to Counsel also reports this right: http://civilrighttocounsel.org/major_developments/534. Rule 4:86-4(d) governs compensation of counsel including for the court-appointed attorney for the alleged incapacitated person (AIP).  Statewide Judiciary forms specifically provide for the appointment of pro bono counsel where the AIP lacks assets. (https://njcourts.gov/forms/10558_guardianship_person_and_estate.pdf)  As a matter of practice, the standard for pro bono appointments is broader in guardianships than in matters in which indigency must be established.  Attorneys may be appointed pro bono even if the AIP has some assets, especially if the guardianship is for the person only.  The Office of the Public Defender Division of Guardianship Services represents AIPs in “Title 30” guardianships, so specific pro bono appointments generally are limited to Title 3B cases.</t>
  </si>
  <si>
    <t xml:space="preserve">NJSA 30:4-27.14 (Patient rights at hearing) “The right to be represented by counsel or, if indigent, by appointed counsel;”
NJ Court Rule 4:74-7A(b)(3) (Civil Commitment – Minors) appointment of a guardian ad litem, and if the GAL is not an attorney also counsel 
The National Coalition for a Civil Right to Counsel also reports this right.
</t>
  </si>
  <si>
    <t xml:space="preserve">NJSA 3B:12-24.1(g) and (h): If the incapacitated person is not represented, “after appointment of an attorney for the incapacitated person and with notice to all parties,” the court may enlarge or limit the powers of a guardian.
NJ Court Rule 4:86-4(a)(7): If the alleged incapacitated person is not represented by counsel, the order shall include the appointment by the court of counsel for the alleged incapacitated person.
The National Coalition for a Civil Right to Counsel also reports this right: http://civilrighttocounsel.org/major_developments/543. </t>
  </si>
  <si>
    <t xml:space="preserve">In addition to the right to retain counsel, the New Jersey Supreme Court in In the Matter of the Adoption of a Child by J.E.V. &amp; D.G.V., 226 N.J. 90 (2016) held:
“We find that an indigent parent who faces termination of parental rights in a contested private adoption proceeding has a right to appointed counsel. A poor parent who seeks to protect the fundamental right to raise a child, at a contested hearing under the Adoption Act, is entitled to counsel under the due process guarantee of the New Jersey Constitution.” The National Coalition for a Civil Right to Counsel also reports this right: http://civilrighttocounsel.org/major_developments/1016
</t>
  </si>
  <si>
    <t>The New Jersey Supreme Court declined to review whether alleged victims and abusers have a constitutional right to counsel in domestic violence cases in D.N. v. K.M. (N.J. 2014) as reported by the National Coalition for a Civil Right to Counsel. In NJ, counsel is not provided to either side by the State.</t>
  </si>
  <si>
    <t>Canon 4, Rule 4 (D) of the Rules Governing the Courts of the State of New Jersey Code of Judicial Conduct states that “a judge may encourage lawyers to provide pro bono legal services.”</t>
  </si>
  <si>
    <t>Under Court Rule 1:21-11, organizations are certified pro bono legal service providers and a list of those organizations is made accessible to the public. Attorneys can volunteer to provide short-term legal services.</t>
  </si>
  <si>
    <t>The New Jersey Supreme Court considered but ultimately did not adopt a requirement of a minimum number of pro bono service hours as a condition of becoming a lawyer, opting instead to continue supporting voluntary pro bono service by law students and law graduates, including through clinical programs (See NJ Court Rule 1:21)</t>
  </si>
  <si>
    <t>NJ Court Rule 1:21-10
The Pro Bono Institute also reports on this: http://www.cpbo.org/wp-content/uploads/2020/06/Pro-Bono-Rules-Chart-6.12.20.pdf</t>
  </si>
  <si>
    <t xml:space="preserve">Under Court Rule R.1:28-(b)(4), retired attorneys may retain their retired status if the only aspect of legal practice is to provide qualifying pro bono service for an approved organization. The Pro Bono Institutes also reports on this: http://www.cpbo.org/wp-content/uploads/2020/06/Pro-Bono-Rules-Chart-6.12.20.pdf. 
</t>
  </si>
  <si>
    <t>An in-house attorney may provide pro bono services where that attorney has a license to practice law in New Jersey. Due to the pandemic, the Supreme Court has authorized non-New Jersey attorneys to provide pro bono services under the supervision of a New Jersey attorney.
Rules Governing the Courts of the State of New Jersey Rule 1-27-2(g) states that “A lawyer with a limited license to practice pursuant to this rule is. . . may nevertheless serve as a volunteer pro bono attorney with an entity certified under R. 1:21-11(b)(1) or (3), provided that such pro bono service shall cease upon expiration of the limited license to practice in this State as described in (e).” Rule 1-27-2 allows in-house counsel to receive a limited license provided the applicant certifies that s/he is a member in good standing of another jurisdiction, and does not require that the individual become a member of the New Jersey bar.
The Pro Bono Institute also reports on this: http://www.cpbo.org/wp-content/uploads/2020/06/Pro-Bono-Rules-Chart-6.12.20.pdf</t>
  </si>
  <si>
    <t>Rule 1:27-3 relaxes the license requirements for law professors, so long as the professor is engaged full time in teaching law at an approved law school for at least 5 years prior to the application.</t>
  </si>
  <si>
    <t xml:space="preserve">https://www.njcourts.gov/public/stats.html </t>
  </si>
  <si>
    <t xml:space="preserve">Attorneys, self-represented litigants, and others may obtain audio records of court proceedings for no charge or $10/CD; the process for obtaining such records has been adjusted during COVID-19 to minimize physical presence by staff (to burn CDs) and to exchange records; https://www.njcourts.gov/notices/2020/n200428a.pdf?c=0cS 
Audio records of court proceedings are available for free upon request, using this form: https://www.njcourts.gov/forms/12605_req_remote_proceed.pdf.  
Certain Judiciary records are available through the web-based portal at https://portal.njcourts.gov/webcivilcj/CIVILCaseJacketWeb/pages/publicAccessDisclaimer.faces. The public is also entitled to a plain copy record (less than 20 pages) at no cost.
</t>
  </si>
  <si>
    <t xml:space="preserve">A person subject to involuntary civil commitment for treatment has the right to be represented by counsel or, if indigent, by appointed counsel. N.J.S.A. 30:4-27.14. We do not “collect data” on this per se, but the number should be equal to the number of applications for involuntary civil commitments.
A person subject to involuntary civil commitment under the Sexually Violent Predator Act (SVPA) has the right to be represented by counsel or, if indigent, by appointed counsel. N.J.S.A. 30:4-27.31. We do not “collect data” on this per se, but the number should be equal to the number of these cases.
An alleged incapacitated person in a guardianship action has the right to counsel. Rule 4:86-4(a)(7) (for Title 3B guardianships) or N.J.S.A. 30:4-165.14 and R. 4:86-10(c) (for Title 30 guardianships). We maintain records but do not publish data on court-appointed counsel in guardianship actions. We do not collect data specifically on the number of guardianship cases in which counsel is appointed; however, a reasonable proxy is the number of guardianship cases filed in a given time period, as it is rare for an alleged incapacitated person to retain their own private counsel. The Judiciary would need to search a mainframe system to pull this statistic.  It is not published.  
</t>
  </si>
  <si>
    <t xml:space="preserve">The Chief of Litigant Services and Outreach, in the Administrative Office of the Courts, serves as staff to the Advisory Committee on Access and Fairness and coordinates with statewide Judiciary programs on access and fairness matters.
Janie Rodriguez, Esq. serves as the Chief of Litigant Services and Outreach in the Office of Communications and Community Relations for the New Jersey Administrative Office of the Courts.  In that role, she is responsible for promoting customer service, enhancing open access to the courts, and overseeing community outreach and public education about court processes and programs.  Included in the </t>
  </si>
  <si>
    <t xml:space="preserve">The membership of the Advisory Committee is intended to give voice to various perspectives on ATJ issues. This consultation occurs on an ongoing basis through committee meetings and projects. New Jersey has not as yet held formal meetings with the stakeholders mentioned, but it has expanded the membership of its Advisory Committee on Access and Fairness to include advocates that serve this community, such as Volunteer Lawyers for Justice, Eviction Lab at Princeton University, Disability Rights of NJ, and others.  On a local level, its court maintains ongoing communication and collaboration with community service organizations through the ombudsmen.  On both the statewide and local level, it continues to work closely with Legal Services of NJ and the regional legal services offices.
Reference: Ann Marie Fleury, Special Assistant to the Administrative Director of the New Jersey Courts, annmarie.fleury@njcourts.gov. </t>
  </si>
  <si>
    <t xml:space="preserve">Training on SRLs in the courtroom and on the principles of access and fairness are provided to all new judges. The session materials comprise the written guidance. 
Reference: Ann Marie Fleury, Special Assistant to the Administrative Director of the New Jersey Courts, annmarie.fleury@njcourts.gov. </t>
  </si>
  <si>
    <t xml:space="preserve">Training on SRLs in the courtroom and on the principles of access and fairness are provided to all new judges. There is no particular source of funding. It is part of the Judiciary’s general education allocation. 
Reference: Ann Marie Fleury, Special Assistant to the Administrative Director of the New Jersey Courts, annmarie.fleury@njcourts.gov. </t>
  </si>
  <si>
    <t xml:space="preserve">Mandatory access and fairness training for all managers and staff was completed in 2016, and refresher training is planned for 2020. Access and fairness materials are available for managers to use in training their own staff, as well as for community outreach events. The explicit text of ABA Model Code of Judicial Conduct Rule 2.2 and Comment 4 are not expressly included in the Access &amp; Fairness training for staff, but the principles stated are included in the new judge training / A &amp; F segment. The Toolkit for Leaders: Series Two – Continuing the Conversation About Access and Fairness in NJ Courts has been reviewed by NCAJ.
Reference: Ann Marie Fleury, Special Assistant to the Administrative Director of the New Jersey Courts, annmarie.fleury@njcourts.gov. </t>
  </si>
  <si>
    <t xml:space="preserve">Court staff, including law clerks, are routinely trained on customer service, including providing appropriate assistance to self-represented litigants. This training is not separately funded, but rather part of normal statewide court management and operations; the training is often conducted by court ombudsmen. All training conducted for Judiciary staff is part of the general funding of the New Jersey courts.
Reference: Ann Marie Fleury, Special Assistant to the Administrative Director of the New Jersey Courts, annmarie.fleury@njcourts.gov. </t>
  </si>
  <si>
    <t xml:space="preserve">The Court User Satisfaction Survey is continuously available both on the public website and in all customer service locations within court buildings and facilities.
https://www.njcourts.gov/public/ombudsurvey.html?lang=eng 
</t>
  </si>
  <si>
    <t xml:space="preserve">Judges are encouraged to use plain language in written communications with the public, but there is no formal guidance.
Reference: Ann Marie Fleury, Special Assistant to the Administrative Director of the New Jersey Courts, annmarie.fleury@njcourts.gov. </t>
  </si>
  <si>
    <t xml:space="preserve">All statewide court forms, instructions, and publications are reviewed for plain language by the Chief of Litigant Services and Outreach and the Office of Communications and Community Relations. 
Reference: Ann Marie Fleury, Special Assistant to the Administrative Director of the New Jersey Courts, annmarie.fleury@njcourts.gov. </t>
  </si>
  <si>
    <t xml:space="preserve">Forms are created, updated, and revised in a collaborative process that involves the practice divisions, presiding judges, the forms unit, and the Office of Communication. Once forms are finalized, there is an extensive review and approval process before formal promulgation.
As self-help resources, including statewide forms, are funded through the court’s general funds, New Jersey does not need to meet with stakeholders for funding purposes.  It does receive ongoing feedback from its court users through the Court User Satisfaction Survey and very specifically about forms via emails directly to its Forms Mailbox.  In addition, ombudsmen regularly receive feedback on forms and online resources offered for self-represented litigants, which they pass along to the office of the Chief of Litigant Services and Outreach.  As part of the Judiciary’s Access to Justice projects, New Jersey is currently engaging in a focus group project to engage targeted groups to provide feedback on its website; in this first round, it is asking about its covid-19/emergent information and in subsequent round, it intends to ask about its self-help resources).  It also anticipates having the focus group provide feedback on some of our forms in future rounds.  New Jersey had actually been planning to do so via ombudsmen self-help centers before the pandemic shifted priorities; that sort of in-person plan will obviously not work in current circumstances, so it will plan to do this through its virtual focus group project.
Reference: Ann Marie Fleury, Special Assistant to the Administrative Director of the New Jersey Courts, annmarie.fleury@njcourts.gov. 
</t>
  </si>
  <si>
    <t>https://www.njcourts.gov/selfhelp/selfhelp_divorce.html#filing</t>
  </si>
  <si>
    <t xml:space="preserve">Post-dissolution motion and application to modify an existing non-dissolution support order available on the website
here is link to FD modification form: https://www.njcourts.gov/forms/11487_fd_appl_mod_kit.pdf?c=UYw 
And the link to the FM post-j motion packet: https://www.njcourts.gov/forms/10483_post_jdg_kit.pdf?c=wMV
</t>
  </si>
  <si>
    <t>https://www.njcourts.gov/selfhelp/selfhelp_domesticviolence.html#dv</t>
  </si>
  <si>
    <t xml:space="preserve">Answers to respond to lawsuits for small claims (up to $3,000), special civil (up to $15,000) and civil law matters ($15,000 or more) available on the website
For small claims, they do not file a written answer; they must simply come to court.  
For special civil, here is the link for the answer: https://www.njcourts.gov/forms/10542_ans_cplt_spc.pdf 
For law division, here is the link for the answer: https://www.njcourts.gov/forms/10554_ans_cmplt.pdf?c=1GN
</t>
  </si>
  <si>
    <t>No answer form is required; tenant is notified to attend hearing. Tenant can file motion for hardship stay or other equitable relief. See https://www.njcourts.gov/selfhelp/selfhelp_landlordtenant.html#tenants</t>
  </si>
  <si>
    <t xml:space="preserve">Answer and motion forms available on the website
Here is the link to the foreclosure answer form: https://www.njcourts.gov/forms/11380_foreclosure_ans_prose.pdf?c=Cdp 
And the link to request foreclosure mediation: https://www.njcourts.gov/forms/11270_hud_njhmfa_borrower_instruct.pdf?c=P8V
</t>
  </si>
  <si>
    <t xml:space="preserve">Fee waiver form packet is available on the website.
https://www.njcourts.gov/selfhelp/assets/feewaivers.pdf?c=2t3 
</t>
  </si>
  <si>
    <t xml:space="preserve">Filing and copy fees are waived for anyone who qualifies for representation by a public defender. 
New Jersey Judiciary Directive #03-17 sets out the requirements:  https://www.njcourts.gov/attorneys/assets/directives/dir_03_17.pdf?c=21A
</t>
  </si>
  <si>
    <t>The court does not fund attorneys at its self-help centers. However, the statewide Judiciary Ombudsman Program provides procedural guidance in all counties; Ombudsmen are court managers, some with trained staff, who can answer questions, explain court processes, and offer options and referrals to court users in all docket types.
https://www.njcourts.gov/public/ombuds.html?la&amp;lang=eng</t>
  </si>
  <si>
    <t>Judiciary ombudsmen and their staff generally provide assistance by telephone, email, and in-person. During the current health crisis, assistance can only be provided by phone and video. Remote access for Self-Help services is part of the general funding of the New Jersey courts.</t>
  </si>
  <si>
    <t xml:space="preserve">Before default is entered, staff check that service requirements have been met. Before default judgment is entered, the plaintiff has to submit proof of the debt and staff reviews the proof submitted. If the proofs are not submitted timely, then a judge must review and approve entry of default judgment.
Before default is entered, staff check that service requirements have been met. Before default judgment is entered, the plaintiff has to submit proof of the debt and staff reviews the proof submitted. If the proofs are not submitted timely, then a judge must review and approve entry of default judgment.
The self-help packet addresses this on page 4: https://www.njcourts.gov/forms/10914_default_jdgmt.pdf?c=01G
The documentation is required when the application for default judgment is filed.  There is no requirement to submit the proof with the complaint
Reference: Ann Marie Fleury, Special Assistant to the Administrative Director of the New Jersey Courts, annmarie.fleury@njcourts.gov. 
</t>
  </si>
  <si>
    <t xml:space="preserve">All events (other than settlement conferences and case management conferences) are recorded.
See New Jersey Court Rule 1:2, which can be found on the Judiciary website at:  https://www.njcourts.gov/attorneys/assets/rules/r1-2.pdf?c=mx2
</t>
  </si>
  <si>
    <t xml:space="preserve">See the statewide electronic device policy: https://www.njcourts.gov/notices/2020/n200427a.pdf?c=Mou 
</t>
  </si>
  <si>
    <t xml:space="preserve">Visit the njcourts.gov website: https://www.njcourts.gov/ </t>
  </si>
  <si>
    <t xml:space="preserve">New Jersey uses a SaaS called SiteImprove to measure its search engine optimization (SEO).
Reference: Ann Marie Fleury, Special Assistant to the Administrative Director of the New Jersey Courts, annmarie.fleury@njcourts.gov. 
</t>
  </si>
  <si>
    <t xml:space="preserve">Instructions for court forms include information on the fee waiver process and where to find the forms to apply. This information is also available on the Self-Help page of the website. Court staff at divisional intake counters also provide this information to court users.
Here is the link to fee waiver information, which is posted on the court’s self-help page.  https://www.njcourts.gov/selfhelp/assets/feewaivers.pdf?c=Da5
Here is the fee packet itself: https://www.njcourts.gov/forms/11208_filingfeewaiver.pdf
</t>
  </si>
  <si>
    <t xml:space="preserve">Instructions for court forms include information on the fee waiver process and where to find the forms to apply. This information is also available on the Self-Help page of the website. https://www.njcourts.gov/selfhelp/assets/feewaivers.pdf?c=2t3 
</t>
  </si>
  <si>
    <t xml:space="preserve">See the Self-Help page on the website: https://www.njcourts.gov/selfhelp/index.html </t>
  </si>
  <si>
    <t xml:space="preserve">The Judiciary encourages court users to use the Legal Services of New Jersey divorce forms, which are available from that organization and also available from the Judiciary Ombudsman offices and resource centers. These forms are not posted to the Judiciary website.
However, the Judiciary does provide detailed information about the divorce process on its website: https://www.njcourts.gov/selfhelp/selfhelp_divorce.html 
</t>
  </si>
  <si>
    <t xml:space="preserve">The Judiciary encourages court users to file the Legal Services of New Jersey divorce forms, which are available from that organization and also available from the Judiciary Ombudsman offices and resource centers. These forms are not posted to the Judiciary website. However, the Judiciary does provide detailed information about the divorce process on its website: https://www.njcourts.gov/selfhelp/selfhelp_divorce.html 
</t>
  </si>
  <si>
    <t xml:space="preserve">Information on child support and other family matters can be found on the self-help page of the website: https://www.njcourts.gov/selfhelp/index.html 
Specific forms and instructions for modification can be found here for non-dissolution cases: https://www.njcourts.gov/forms/11487_fd_appl_ 
mod_kit.pdf?c=cPR 
And here, for post-divorce cases:
https://www.njcourts.gov/forms/10483_post_jdg _kit.pdf?c=Rb9 
</t>
  </si>
  <si>
    <t xml:space="preserve">Information on domestic violence can be found on the self-help page of the website (see link below): https://www.njcourts.gov/selfhelp/index.html 
Specific information can be found here: https://www.njcourts.gov/selfhelp/selfhelp_domesticviolence.html 
</t>
  </si>
  <si>
    <t xml:space="preserve">Information on civil lawsuits can be found on the self-help pages of the website (see link below): https://www.njcourts.gov/selfhelp/index.html 
Specific information can be found at the following links:
https://njcourts.gov/selfhelp/small_claims.html 
https://njcourts.gov/selfhelp/selfhelp.html 
https://njcourts.gov/selfhelp/small_claims.html#being-sued 
https://njcourts.gov/selfhelp/selfhelp.html#def-civil 
</t>
  </si>
  <si>
    <t xml:space="preserve">Information on landlord/tenant matters can be found on the self-help pages of the website: https://www.njcourts.gov/selfhelp/index.html 
Specific information can be found here: https://www.njcourts.gov/selfhelp/selfhelp_landlordtenant.html#tenants 
</t>
  </si>
  <si>
    <t xml:space="preserve">Information on foreclosure can be found on the self-help pages of the website: https://www.njcourts.gov/selfhelp/index.html 
Specific information can be found here: https://www.njcourts.gov/courts/superior/foreclosure.html?lang=eng 
</t>
  </si>
  <si>
    <t xml:space="preserve">The Judiciary currently does not have a document assembly program for general forms.
There is an online tool for creation of an appellate brief, called “Build-a-Brief” which can be found on the court website here: https://www.njcourts.gov/forms/11898_create_brief.pdf?c=hE1 
</t>
  </si>
  <si>
    <t xml:space="preserve">The Judiciary Electronic Document Submission (JEDS) system has been created to allow court users to submit documents electronically in commonly needed court types (small claims, civil lawsuits, divorce, child support, and the like). It can also be used by attorneys for case types that are not yet able to be filed via the main e-courts online system. 
Information on the JEDS system can be found on the court’s website at the following link: https://njcourts.gov/selfhelp/jeds.html
</t>
  </si>
  <si>
    <t>NJ posts annual data on number of interpreting events and number of languages for which interpreting was provided. https://www.njcourts.gov/public/cistats.html</t>
  </si>
  <si>
    <t xml:space="preserve">In addition to consistent implementation of our comprehensive anti-discrimination policy, the New Jersey Judiciary regularly updates its Equal Employment Opportunity Plan (EEOP) in keeping with the provisions under Title VI. The Judiciary’s EEO Anti-discrimination Master Plan, which is the strategic plan that establishes responsibilities and accountability for leaders at all levels of the Judiciary for managing fairness, provides the following:  
Pg. 28 requires Central Office and Vicinage EEO/AA Officers to recommend updates to the Judiciary’s EEO/AA and Anti-Discrimination Master Plan or local EEO/AA Implementation Plans to comport with changes in the law or policy. 
Pg. 47 requires periodic updates to mandatory EEO/AA and diversity-related training due to changes in law and policy necessitating re-training of employees.  
Pg. 50 requires that training for judges should be updated to assist  them with delivering services to a culturally, ethnically, and linguistically diverse population.
Pg. 80 requires a regular review of the Master Plan itself to reflect statutory amendments, case law updates, and changes in Judiciary policies and procedures.  
</t>
  </si>
  <si>
    <t xml:space="preserve">Language Access Plan, Directive #01-17: https://njcourts.gov/attorneys/assets/directives/dir_01_17.pdf?c=U9K.
See Standard 1.7 Judiciary Training Programs
</t>
  </si>
  <si>
    <t xml:space="preserve">Language Access Plan, Directive #01-17: https://njcourts.gov/attorneys/assets/directives/dir_01_17.pdf?c=U9K
See Standard 1.1 Equal Access to the Courts
</t>
  </si>
  <si>
    <t>Language Access Plan, Directive #01-17: https://njcourts.gov/attorneys/assets/directives/dir_01_17.pdf?c=U9K 
See Section1. 4 Responsibility for Costs Incurred for Interpreting Services.</t>
  </si>
  <si>
    <t xml:space="preserve">The New Jersey Judiciary has Title II ADA Coordinators who liaise with community resources as needed to help provide accommodations. Resources include the NJ Commission for the Blind and NJ Division of Deaf &amp; Hard of Hearing, ARC of NJ. Reference: Ann Marie Fleury, Special Assistant to the Administrative Director of the New Jersey Courts, annmarie.fleury@njcourts.gov. </t>
  </si>
  <si>
    <t>Language Access Plan, Directive #01-17: https://njcourts.gov/attorneys/assets/directives/dir_01_17.pdf?c=U9K
Standard 2.3. Who May Interpret for the Deaf and Hard of Hearing</t>
  </si>
  <si>
    <t xml:space="preserve">https://www.njcourts.gov/public/services/aocada.html?lang=eng 
https://www.njcourts.gov/forms/10775_ada_titleII.pdf?c=4K4 
</t>
  </si>
  <si>
    <t xml:space="preserve">Language Access Plan, Directive #01-17: https://njcourts.gov/attorneys/assets/directives/dir_01_17.pdf?c=U9K
Standard 2.1. Equal Access to the Courts
</t>
  </si>
  <si>
    <t xml:space="preserve">https://www.njcourts.gov/public/services/aocada.html?lang=eng 
https://www.njcourts.gov/forms/10775_ada_titleII.pdf?c=4K4 
</t>
  </si>
  <si>
    <t xml:space="preserve">https://www.njcourts.gov/public/services/aocada.html?lang=eng 
https://www.njcourts.gov/forms/10775_ada_titleII.pdf?c=4K4 
</t>
  </si>
  <si>
    <t>New Mexico</t>
  </si>
  <si>
    <t>https://laws.nmonesource.com/w/nmos/Chapter-32A-NMSA-1978#!b/32A-4-10
See also, National Coalition for Civil Right to Counsel, at http://civilrighttocounsel.org/major_developments/562</t>
  </si>
  <si>
    <t>https://laws.nmonesource.com/w/nmos/Chapter-43-NMSA-1978#!b/43-1-4
See also, National Coalition for Civil Right to Counsel, at http://civilrighttocounsel.org/major_developments/556</t>
  </si>
  <si>
    <t>https://laws.nmonesource.com/w/nmos/Chapter-32A-NMSA-1978#!b/32A-5-16
See also, National Coalition for Civil Right to Counsel, at http://civilrighttocounsel.org/major_developments/852</t>
  </si>
  <si>
    <t>https://laws.nmonesource.com/w/nmos/Rule-Set-16-NMRA#!b/16-601
See also, Pro Bono Institute, at http://www.cpbo.org/wp-content/uploads/2020/06/Pro-Bono-Rules-Chart-6.12.20.pdf</t>
  </si>
  <si>
    <t>https://laws.nmonesource.com/w/nmos/Rule-Set-16-NMRA#!b/16-605
See also, Pro Bono Institute, at http://www.cpbo.org/wp-content/uploads/2020/06/Pro-Bono-Rules-Chart-6.12.20.pdf</t>
  </si>
  <si>
    <t>https://laws.nmonesource.com/w/nmos/Rule-Set-15-NMRA#!b/15-301.2
See also, Pro Bono Institute, at http://www.cpbo.org/wp-content/uploads/2020/06/Pro-Bono-Rules-Chart-6.12.20.pdf</t>
  </si>
  <si>
    <t>Most NM judicial districts host legal clinics where attorneys can provide pro bono services.</t>
  </si>
  <si>
    <t>https://laws.nmonesource.com/w/nmos/Rule-Set-16-NMRA#!b/16-102</t>
  </si>
  <si>
    <t>https://www.nmcourts.gov/uploads/FileLinks/bf47e4f8e3af491d807778f067df1917/Order_17_8500_001_Approving_Online_Court_Records_Case_Access_Policy__2_20_17_v1.1.pdf
https://www.nmcourts.gov/public-access-help.aspx?8d4008d5d8f34756ae718f2135ef55a8blogPostId=dcd19f8d9cfa4351bd753d1cba4f2dd0</t>
  </si>
  <si>
    <t>Can be pulled from our judiciary’s case management system and provided upon request, but it is not regularly published.
Reference: Grace Spulak, aocgcs@nmcourts.gov</t>
  </si>
  <si>
    <t>https://accesstojustice.nmcourts.gov</t>
  </si>
  <si>
    <t>https://accesstojustice.nmcourts.gov/justice-for-all-initiative.aspx</t>
  </si>
  <si>
    <t>https://accesstojustice.nmcourts.gov/justice-for-all-initiative.aspx
The Commission only finalized its Strategic Plan in October 2019 but will review progress toward meeting plan goals annually. Reference: Grace Spulak, aocgcs@nmcourts.gov</t>
  </si>
  <si>
    <t>https://www.nmcourts.gov/guide-file.aspx</t>
  </si>
  <si>
    <t>https://www.nmcourts.gov/Self-Help/self-help-guide.aspx</t>
  </si>
  <si>
    <t>N.M. Sup. Gen. R. 23-114(A)</t>
  </si>
  <si>
    <t>N.M. Sup. Gen. R. 23-114(A)(1)</t>
  </si>
  <si>
    <t>See NMRA 1-009(J) 
https://laws.nmonesource.com/w/nmos/Rule-Set-1-NMRA#!b/1-009</t>
  </si>
  <si>
    <t>https://www.nmcourts.gov/</t>
  </si>
  <si>
    <t>https://www.nmcourts.gov/forms.aspx</t>
  </si>
  <si>
    <t>https://languageaccess.nmcourts.gov/language-access-plans.aspx
One Statewide and 17 locally-tailored LAPs throughout the State of NM. The NM Administrative Office of the Courts Language Access Services Unit (AOC LAS) has contracted with a Language Access Planning Consultant since 2011, who travels to each judicial district annually to collaborate with court teams in evaluating and updating their needs, services and written LAP.
Reference: Grace Spulak, aocgcs@nmcourts.gov</t>
  </si>
  <si>
    <t>Senior Statewide Program Manager for Language Access Services, NM Administrative Office of the Courts, Paula Couselo-Findikoglu: aocpvc@nmcourts.gov
https://nmcenterforlanguageaccess.org/cms/en/about/our-team</t>
  </si>
  <si>
    <t>https://languageaccess.nmcourts.gov/language-access-plans.aspx
3a) Annual LAP meetings facilitated by AOC in each judicial district include assessment of courtroom data from Odyssey case management system as well as out-of-courtroom data tracked by staff. Data is appended to annually-updated LAPs.
3b) In March 2020, a needs assessment survey went out to judges and court personnel, addressing language access resources and services. The survey was followed by a webinar to discuss existing resources and services and identify gaps in service. The survey and materials can be provided upon request. 
Reference: Grace Spulak, aocgcs@nmcourts.gov</t>
  </si>
  <si>
    <t>Statewide: https://languageaccess.nmcourts.gov/complaints.aspx 
By judicial district - appended to each LAP:
https://languageaccess.nmcourts.gov/language-access-plans.aspx 
Complaint procedures and forms are published in English and Spanish.</t>
  </si>
  <si>
    <t>https://languageaccess.nmcourts.gov/annual-report.aspx</t>
  </si>
  <si>
    <t>The following Statewide committees meet to review compliance with federal law and work on rules and policies accordingly:
NM Judicial Translation Project Team (services to LEPs).
Literacy Challenges Working Group (services to persons with LEP, disability and low literacy).
Reference: Grace Spulak, aocgcs@nmcourts.gov</t>
  </si>
  <si>
    <t>Interpreter Intelligence is the system utilized statewide.
AOC LAS employs10 full-time Language Access Coordinators whose primary responsibility is to coordinate interpreter assignments.
Reference: Grace Spulak, aocgcs@nmcourts.gov</t>
  </si>
  <si>
    <t>NM Supreme Court Order No. 11-8500 dated April 6, 2011
AOC Language Access Training Policy dated October 24, 2011
Reference: Grace Spulak, aocgcs@nmcourts.gov</t>
  </si>
  <si>
    <t>Language Access Basic Training, Fundamentals Module, Bilingual Skills Building Module, https://nmcenterforlanguageaccess.org/cms/en/courts-agencies/about-language-access-basic-training.
Additional resources include:
https://languageaccess.nmcourts.gov/training-resources.aspx;
https://nmcenterforlanguageaccess.org/cms/en/training/language-access-specialist-certification;
Webinars offered on a monthly basis for Language Access Specialists:.
For judges: https://nmcenterforlanguageaccess.org/cms/en/courts-agencies/judges-portal;
For interpreters: https://nmcenterforlanguageaccess.org/cms/en/training/introduction-to-court-interpreting;
https://nmcenterforlanguageaccess.org/cms/en/training/justice-system-interpreting.</t>
  </si>
  <si>
    <t>New Mexico Language Access Report and Plan, Section X, p. 41, stating: " a minimum of 20 hours of professional development conferences or courses over a two-year period, h+J18ttps://languageaccess.nmcourts.gov/language-access-plans.aspx
See also, https://nmcenterforlanguageaccess.org/cms/en/training/language-access-specialist-certification</t>
  </si>
  <si>
    <t>https://languageaccess.nmcourts.gov/general-resources.aspx 
https://nmcenterforlanguageaccess.org/cms/en/courts-agencies/judges-portal</t>
  </si>
  <si>
    <t>Judges Portal, Fundamentals, "For example “Please tell me how comfortable you feel speaking and understanding English?”" https://nmcenterforlanguageaccess.org/cms/en/courts-agencies/judges-portal
See also, video, https://nmcenterforlanguageaccess.org/cms/en/courts-agencies/judges-portal/determining-needs.</t>
  </si>
  <si>
    <t xml:space="preserve">See Bench Cards, General Resources for Staff and Judges, https://languageaccess.nmcourts.gov/general-resources.aspx </t>
  </si>
  <si>
    <t>Language Access Report and Plan, at Section VII, pp. 11-12, describing provision of comprehensive service outside of courtroom, supplemented by Language Access Specialists, https://languageaccess.nmcourts.gov/language-access-plans.aspx
Language Access Specialists are bilingual employees of the court who have completed a 12-week instructor-led specialized training. They are a category of employee specifically created by the NM Judiciary to ensure the delivery of meaningful language access services in out-of-courtroom settings: http+J21s://nmcenterforlanguageaccess.org/cms/en/training/language-access-specialist-certification 
Language access for court-controlled services is documented in “AOC Court Ordered Services Memo,” posted at https://languageaccess.nmcourts.gov/rules-guidelines-memos-1.aspx.
Note to file: The provision outside of the courtroom is comprehensive, as described in sources above, and warrants a YES answer even though the policy is not explicit on exact contact points.</t>
  </si>
  <si>
    <t>NM Supreme Court Rule 1-103B, 2-113B and 3-113B
https://casetext.com/rule/new-mexico-court-rules/new-mexico-rules-of-civil-procedure-for-the-district-courts/article-11-miscellaneous/rule-1-103-court-interpreters</t>
  </si>
  <si>
    <t>https://nmcenterforlanguageaccess.org/cms/en/court-interpreter-certification/about-cic
NM Supreme Court Rule 1-103A (6).
See also, NM Court Interpreter Certification Testing Policies, at https://nmcenterforlanguageaccess.org/cms/images/NM_Court_Interpreter_Certification_Testing_Policies.pdf</t>
  </si>
  <si>
    <t>Bilingual Forms, Language Access Services, Annual  Report 2019, at 11. https://www.nmcenterforlanguageaccess.org/cms/images/pdf/Language-Access-Services-Annual-Report-2019.pdf See also discussion of NM Judicial Translation Project, Id.</t>
  </si>
  <si>
    <t xml:space="preserve">NM Supreme Court Order No. 17-8500-027 dated November 27, 2017
Policy &amp; Procedure for DV &amp; DR Forms: https://www.nmcourts.gov/Language-Access-Services/rules-guidelines-memos-1.aspx </t>
  </si>
  <si>
    <t>NM Supreme Court Order No. 17-8500-027 dated November 27, 2017
Policy &amp; Procedure for DV &amp; DR Forms: https://www.nmcourts.gov/Language-Access-Services/rules-guidelines-memos-1.aspx 
Additionally, it is statewide practice to translate all case-specific documents in all languages upon request (we can provide examples from individual cases at your request).
Reference: Grace Spulak, aocgcs@nmcourts.gov</t>
  </si>
  <si>
    <t>NM Supreme Court Rule 1-103C, 2-113C and 3-113C (“Appointment of court interpreters.”)
Reference: Grace Spulak, aocgcs@nmcourts.gov</t>
  </si>
  <si>
    <t>NM Supreme Court Rule 1-103F, 2-113F and 3-113F (“Payment of costs for the court interpreter.”)
Reference: Grace Spulak, aocgcs@nmcourts.gov</t>
  </si>
  <si>
    <t>See, e.g., Language Access Plan, 12th Judicial District, at pp. 7-9  https://s3.amazonaws.com/realfile3016b036-bbd3-4ec4-ba17-7539841f4d19/02dbdd13-1607-4dee-a759-8f842b2ac2fb?response-content-disposition=filename%3D%22Twelfth+JD+complete+signed+2019+LAP.pdf%22&amp;response-content-type=application%2Fpdf&amp;AWSAccessKeyId=AKIAIMZX6TNBAOLKC6MQ&amp;Signature=OF3je58UAYe%2F95Hxzol0VeR6lUw%3D&amp;Expires=1599171365</t>
  </si>
  <si>
    <t>4-206 Summons;
4-602A Juror Summons; 
4-602B Juror Qualification; 
4-207 s of Hearing; 
4-961 Petition for Order of Protection;
 4-962A Counter Petition; 
4-115 Request for Court Interpreter; Appearance, Plea &amp; Waiver; Magistrate Court Personal Data intake sheet; 
11 languages Interpreter Needed Check Sheet/Rights Advisory.
Most of these forms may be viewed in bilingual format at: https://www.nmcourts.gov/Self-Help/formularios.aspx, or at https://nmonesource.com/nmos/nmra/en/nav_date.do or we will provide at your request.</t>
  </si>
  <si>
    <t xml:space="preserve">The entire website of the NM Judiciary is available in a professionally-translated Spanish mirror version: https://www.nmcourts.gov/inicio.aspx. The link to the AOC LAS website is prominently displayed on every page of the NM Judiciary site. And, every judicial district's webpage contains a page dedicated to advertising the availability of language access services.
AOC LAS recently created an English, Spanish and Navajo-speaking website avatar/virtual assistant and is pioneering avatar-kiosks in New Mexico's courthouses. These are points of electronic access created entirely for language access purposes. Website avatar: https://www.nmcourts.gov/Language-Access-Services/inicio.aspx. Kiosks: 2019 LAS Annual Report p4-5: https://languageaccess.nmcourts.gov/annual-report.aspx </t>
  </si>
  <si>
    <t>AOC LAS created videos in English, ASL, Spanish and Navajo to address the questions most frequently asked by Self Represented Litigants. For Spanish and Navajo:
https://languageaccess.nmcourts.gov/perspectiva-general.aspx 
https://languageaccess.nmcourts.gov/videos-de-los-tribunales-de-distrito.aspx 
https://languageaccess.nmcourts.gov/din%C3%A9-self-help-videos.aspx 
Self-help guides in written format, created to address the questions most frequently asked by Self Represented Litigants are available in English and Spanish, for District, Magistrate and Metropolitan Court. For Spanish:
https://languageaccess.nmcourts.gov/recursos-de-autoayuda.aspx 
https://languageaccess.nmcourts.gov/tribunales-menores.aspx 
https://languageaccess.nmcourts.gov/tribunal-metropolitano.aspx 
The virtual assistant on the LAS website (English, Spanish, Navajo) guides users to the content they need by means of FAQ that become increasingly targeted. We are also working on adding a live chat function, enabling users to ask even more specific questions.</t>
  </si>
  <si>
    <t>A section in every language access plan requires signage notifying users that services are available without charge. An electronic copy of the sign, which is in English, Spanish, Navajo and Vietnamese and is provided by AOC, may be viewed in the Attachments section of the language access plans.
Each court's LAP must specify the specific points of contact at which these advisories are posted, including: building entrances, security screening areas, clerk's window, lobby areas, courtrooms, elevators, self-help centers and program offices. At annual LAP meetings, AOC verifies that signs are posted and supplies more if needed.
Courts also have access to an Interpreter Needed Check Sheet/Rights Advisory in 11 languages, which many courts post as a sign or distribute as a handout. This advisory, which states that language services are available free of charge, may be viewed at: https://languageaccess.nmcourts.gov/general-resources.aspx 
See, e.g., Language Access Plan, 12th Judicial District, at pp. 7-9  https://s3.amazonaws.com/realfile3016b036-bbd3-4ec4-ba17-7539841f4d19/02dbdd13-1607-4dee-a759-8f842b2ac2fb?response-content-disposition=filename%3D%22Twelfth+JD+complete+signed+2019+LAP.pdf%22&amp;response-content-type=application%2Fpdf&amp;AWSAccessKeyId=AKIAIMZX6TNBAOLKC6MQ&amp;Signature=OF3je58UAYe%2F95Hxzol0VeR6lUw%3D&amp;Expires=1599171365</t>
  </si>
  <si>
    <t>“I Speak” cards are required under every LAP and available in every courthouse, in 66 languages.
The requirement is set out in the “Language Access Procedures and Resources Outside the Courtroom” section of each LAP: https://languageaccess.nmcourts.gov/language-access-plans.aspx.
The cards are available at: https://languageaccess.nmcourts.gov/general-resources.aspx.</t>
  </si>
  <si>
    <t>Every LAP includes a complaint procedure and form: https://languageaccess.nmcourts.gov/language-access-plans.aspx 
https://languageaccess.nmcourts.gov/planes-de-acceso-linguistico.aspx 
The AOC LAS website includes a page dedicated to complaints:
https://languageaccess.nmcourts.gov/complaints.aspx 
https://languageaccess.nmcourts.gov/quejas.aspx</t>
  </si>
  <si>
    <t>Every clerk's window offers access to telephonic interpreting through Certified Languages International. The requirement is set out in the “Language Access Procedures and Resources Outside the Courtroom” section of each LAP: https://languageaccess.nmcourts.gov/language-access-plans.aspx.
Our courts can sign up for on-demand Video Remote Interpreting services for out-of-courtroom settings at: https://networkinterpretingservice.com/nmcourts
Reference: Grace Spulak, aocgcs@nmcourts.gov</t>
  </si>
  <si>
    <t xml:space="preserve">New Mexico pioneered the Language Access Specialist qualification, and has since helped spread the concept to other states.
Language Access Specialists are bilingual employees of the court who have completed a 12-week specialized training. They are a category of employee specifically created by the NM Judiciary to ensure the delivery of meaningful language access services in out-of-courtroom settings: https://nmcenterforlanguageaccess.org/cms/en/training/language-access-specialist-certification </t>
  </si>
  <si>
    <t>Reference: Grace Spulak, aocgcs@nmcourts.gov</t>
  </si>
  <si>
    <t>Supreme Court Order for ASL Qualifications (No. 17-8500-006, dated May 5, 2017).
Court Interpreter Code of Professional Responsibility. 
Procedure for Processing Complaints re: Interpreter Conduct and Performance. 
NM Supreme Court Rule 1-103E(4), 2-113E(4) and 3-113E(4) (“Objections to the qualifications or performance of a court interpreter.”)
NM Supreme Court Rule 1-103E(12), 2-113E(12) and 3-113E(12) (“Removal of the court interpreter.”)
In order to ensure continued compliance with and relevance of local LAPs, the AOC Language Access Planning Consultant holds meetings with each of the judicial districts on a yearly basis. https://languageaccess.nmcourts.gov/language-access-plans.aspx</t>
  </si>
  <si>
    <t>Interpreter Intelligence is the system utilized statewide. 
AOC Language Access Services (LAS) employs 8 full-time Language Access Coordinators whose primary responsibility is to coordinate spoken and signed interpreter assignments, using this system.
https://languageaccess.nmcourts.gov
Reference: Grace Spulak, aocgcs@nmcourts.gov</t>
  </si>
  <si>
    <t>NM Supreme Court Rule 1-103C, 2-113C and 3-113C (“Appointment of court interpreters.”)
NM Supreme Court Rule 1-103F, 2-113F and 3-113F (“Payment of costs for the court interpreter.”)</t>
  </si>
  <si>
    <t>Supreme Court Order for ASL Qualifications (No. 17-8500-006, dated May 5, 2017) https://languageaccess.nmcourts.gov/policies-procedures.aspx</t>
  </si>
  <si>
    <t>https://www.nolo.com/legal-encyclopedia/new-mexico-laws-on-service-dogs-and-emotional-support-animals.html</t>
  </si>
  <si>
    <t>Language Access Plan, at 10, https://languageaccess.nmcourts.gov/language-access-plans.aspx</t>
  </si>
  <si>
    <t>https://www.nmcourts.gov/Language-Access-Services/interpreter-request-forms.aspx</t>
  </si>
  <si>
    <t>New York</t>
  </si>
  <si>
    <t>Intro 214-b, enacted in 2017, provides that in the city of New York, the Office of Civil Justice Coordinator shall establish programs to provide all tenants facing eviction with access to legal services within five years. Low-income individuals with eviction cases in housing court would have full legal representation, while other tenants would receive brief legal assistance. There are currently criteria based on where a tenant lives, the tenant’s income, and the type of court case. 
The National Coalition for a Civil Right to Counsel also reports on this right: http://civilrighttocounsel.org/major_developments/894</t>
  </si>
  <si>
    <t>New York Family Court Act 262(a)(i) and (iv) provide a right to counsel for parents, foster parents, or others with physical custody of the child in child protective hearings, child abuse hearings, or permanency hearings for foster children under Article 10 and Article 10-A of the Family Court Act. 
The National Coalition for a Civil Right to Counsel also reports on this right: http://civilrighttocounsel.org/major_developments/567</t>
  </si>
  <si>
    <t>New York Mental Hygiene Law 47.03(c) provides that the mental hygiene legal service in each judicial department of the state shall provide legal services and assistance to patients or residents and their families related to the admission, retention, and care and treatment of such persons. 
The National Coalition for a Civil Right to Counsel also reports on this right: http://civilrighttocounsel.org/major_developments/578</t>
  </si>
  <si>
    <t>New York Mental Hygiene Law 81.10(c) provides that the court shall appoint counsel where requested, where a petition is contested, where the court thinks it would be helpful, where "the court is not satisfied that the person is capable of making an informed decision regarding the appointment of counsel", or some other scenarios specified in the statute. The National Coalition for a Civil Right to Counsel also reports on this right: http://civilrighttocounsel.org/major_developments/580</t>
  </si>
  <si>
    <t>Under N.Y. Fam. Ct. Act § 262(a)(vii), there is a right to counsel for an indigent "parent of a child in any adoption proceeding who opposes the adoption of such child." 
The National Coalition for a Civil Right to Counsel also reports on this right: http://civilrighttocounsel.org/major_developments/580</t>
  </si>
  <si>
    <t>N.Y. FAM. CT. ACT § 262(a). 
The National Coalition for a Civil Right to Counsel also reports on this right: http://www.cpbo.org/wp-content/uploads/2020/06/Pro-Bono-Rules-Chart-6.12.20.pdf</t>
  </si>
  <si>
    <t>http://ww2.nycourts.gov/attorneys/probono/index.shtml. 
The Pro Bono Institute also reports on this: http://www.cpbo.org/wp-content/uploads/2020/06/Pro-Bono-Rules-Chart-6.12.20.pdf</t>
  </si>
  <si>
    <t xml:space="preserve">In NYS, “a judge's solicitation of lawyers for voluntary pro bono representation of the poor is permissible, except that the judge should avoid any appearance of coercing attorneys to participate.”  https://www.nycourts.gov/legacyhtm/ip/judicialethics/opinions/90-73.htm. 
The Pro Bono Institute also reports on this: http://www.cpbo.org/wp-content/uploads/2020/06/Pro-Bono-Rules-Chart-6.12.20.pdf. </t>
  </si>
  <si>
    <t xml:space="preserve">https://ww2.nycourts.gov/sites/default/files/document/files/2018-03/Rule6.5.pdf 
The Pro Bono Institute also reports on this: http://www.cpbo.org/wp-content/uploads/2020/06/Pro-Bono-Rules-Chart-6.12.20.pdf. </t>
  </si>
  <si>
    <t>22 NYCRR §520.16; http://ww2.nycourts.gov/attorneys/probono/baradmissionreqs.shtml</t>
  </si>
  <si>
    <t xml:space="preserve">22 NYCRR Part 118;
http://ww2.nycourts.gov/attorneys/probono/reportingreqs-intro.shtml
The Pro Bono Institute also reports on this: http://www.cpbo.org/wp-content/uploads/2020/06/Pro-Bono-Rules-Chart-6.12.20.pdf. </t>
  </si>
  <si>
    <t xml:space="preserve">§520.11 of the Rules of the Court of Appeals;
http://ww2.nycourts.gov/other-means-authorized-practice-5056
The Pro Bono Institute also reports on this: http://www.cpbo.org/wp-content/uploads/2020/06/Pro-Bono-Rules-Chart-6.12.20.pdf. </t>
  </si>
  <si>
    <t>http://ww2.nycourts.gov/attorneys/volunteer/emeritus/rules.shtml
The Pro Bono Institute also reports on this: http://www.cpbo.org/wp-content/uploads/2020/06/Pro-Bono-Rules-Chart-6.12.20.pdf.</t>
  </si>
  <si>
    <t>https://ww2.nycourts.gov/attorneys/in-house-counsel/index.shtml
The Pro Bono Institute also reports on this: http://www.cpbo.org/wp-content/uploads/2020/06/Pro-Bono-Rules-Chart-6.12.20.pdf.</t>
  </si>
  <si>
    <t>http://ww2.nycourts.gov/sites/default/files/document/files/2018-09/Revised%20Section3d11.pdf 
http://ww2.nycourts.gov/sites/default/files/document/files/2018-03/probono_calculation.pdf
The Pro Bono Institute also reports on this: http://www.cpbo.org/wp-content/uploads/2020/06/Pro-Bono-Rules-Chart-6.12.20.pdf.</t>
  </si>
  <si>
    <t>General description – All programs
http://ww2.nycourts.gov/attorneys/volunteer/VAP/program_descriptions.shtml#family
NYC Family Court
http://ww2.nycourts.gov/COURTS/nyc/family/selfrepresented.shtml#vap
NYC Civil Court
https://www.nycourts.gov/courts/nyc/civil/vlfd_civil.shtml
https://www.nycourts.gov/courts/nyc/civil/vlp.shtml
NYC Housing Parts
https://www.nycourts.gov/courts/nyc/housing/vlp.shtml
Guardian ad Litem
https://www.nycourts.gov/courts/nyc/housing/GAL.shtml
Attorney Emeritus Program
http://ww2.nycourts.gov/attorneys/volunteer/emeritus/index.shtml
*The sign-up procedure is simple however attorneys must complete training in advance.</t>
  </si>
  <si>
    <t xml:space="preserve">Administrative Order 285/16 of the Chief Administrative Judge of the Courts </t>
  </si>
  <si>
    <t>The state informed NCAJ that 21 forms are drafted and pending approval. Reference: Michelle Smith, Chief of Staff for the Office for Justice Initiatives, mansmith@nycourts.gov</t>
  </si>
  <si>
    <t>https://www.nycourts.gov/legacypdfs/19_UCS-Annual_Report.pdf</t>
  </si>
  <si>
    <t>Hon. Edwina G. Mendelson was appointed in 2017 as Deputy Chief Administrative Judge [DCAJ] for Justice Initiatives.  The statewide Office for Justice Initiatives was created by Admin. Order of the Chief Judge of Courts, No. 289/99 (June 30, 1999).</t>
  </si>
  <si>
    <t>Access to Justice Strategic plan 
http://ww2.nycourts.gov/sites/default/files/document/files/2018-04/JFA-Report-122217.pdf</t>
  </si>
  <si>
    <t>Raquel Aracena facilitates training for judges and other court staff. Reference: Michelle Smith, Chief of Staff for the Office for Justice Initiatives, mansmith@nycourts.gov</t>
  </si>
  <si>
    <t>All Do It Yourself (DIY) Form Document Assembly programs generate User Surveys.
There is no online option but the Office for Justice Initiatives meets quarterly to review written SRL feedback. They are working on building an online option. 
Reference: Michelle Smith, Chief of Staff for the Office for Justice Initiatives, mansmith@nycourts.gov</t>
  </si>
  <si>
    <t>The NYS Unified Court System Plain Language Committee, led by DCAJ Edwina Mendelson held statewide trainings in 2019 for court leaders to encourage use of plain language in courtrooms, on forms and on websites.
Judge Mendelson heads the plain language committee and the judicial institute did a program in 2019 encouraging judges to use plain language even in judicial decision-writing. This is a topic of continuing discussion. In-person statewide training for high-level court leaders was provided in 2019. Websites (especially the public-facing court website) are in plain language. 
Reference: Michelle Smith, Chief of Staff for the Office for Justice Initiatives, mansmith@nycourts.gov</t>
  </si>
  <si>
    <t>Plain Language training offered at the NYS Judicial Institute Summer Seminars in 2019.  Materials are available for judges online. 
Reference: Michelle Smith, Chief of Staff for the Office for Justice Initiatives, mansmith@nycourts.gov</t>
  </si>
  <si>
    <t>NY informed NCAJ that forms have been tested with users as part of the state's effort to update and improve forms. 
Reference: Michelle Smith, Chief of Staff for the Office for Justice Initiatives, mansmith@nycourts.gov 
See also https://www.nycourts.gov/LegacyPDFS/19_ATJ-Comission_Report.pdf, at 31.</t>
  </si>
  <si>
    <t>NY informed NCAJ that state has begun and funded a program to produce plain language versions of widely used Family Court forms during the last 12 months.  
Reference: Michelle Smith, Chief of Staff for the Office for Justice Initiatives, mansmith@nycourts.gov  
See also https://www.nycourts.gov/LegacyPDFS/19_ATJ-Comission_Report.pdf, at 31.</t>
  </si>
  <si>
    <t>https://nycourts.gov/courthelp//diy/divorce.shtml</t>
  </si>
  <si>
    <t>http://ww2.nycourts.gov/divorce/divorce_withchildrenunder21.shtml</t>
  </si>
  <si>
    <t>http://ww2.nycourts.gov/forms/familycourt/childsupport.shtml</t>
  </si>
  <si>
    <t>http://ww2.nycourts.gov/forms/familycourt/domesticviolence.shtml</t>
  </si>
  <si>
    <t>http://ww2.nycourts.gov/RULES/CCR/selfforms.shtml</t>
  </si>
  <si>
    <t>https://www.nycourts.gov/courts/nyc/housing/forms.shtml</t>
  </si>
  <si>
    <t>https://www.nycourts.gov/forms/foreclosure/</t>
  </si>
  <si>
    <t>http://nycourts.gov/courthelp//GoingToCourt/feeWaiver.shtml</t>
  </si>
  <si>
    <t>NY operates a number of self-help centers across the state.  Not all are staffed by attorneys and the coverage is not as extensive as required by our best practice.  See,  https://www.nycourts.gov/courthelp/GoingToCourt/helpcenters.shtml#Albany</t>
  </si>
  <si>
    <t>See, NYCOURTS.GOV</t>
  </si>
  <si>
    <t>Mobile access verified by NCAJ research team member.</t>
  </si>
  <si>
    <t>http://nycourts.gov/courthelp//GoingToCourt/feeWaiver.shtml
Court Help (https://www.nycourts.gov/courthelp/GoingToCourt/feeWaiver.shtml) explains fee waivers but does not provide eligibility standards.</t>
  </si>
  <si>
    <t xml:space="preserve">http://ww2.nycourts.gov/forms/familycourt/childsupport.shtml
</t>
  </si>
  <si>
    <t>http://www.nycourts.gov/forms/foreclosure/index.shtml</t>
  </si>
  <si>
    <t>http://nycourts.gov/CourtHelp/DIY/divorce.shtml</t>
  </si>
  <si>
    <t>http://nycourts.gov/CourtHelp/DIY/supportmodification.shtml</t>
  </si>
  <si>
    <t>http://nycourts.gov/CourtHelp/DIY/foreclosureAnswer.shtml</t>
  </si>
  <si>
    <t>https://iappscontent.courts.state.ny.us/NYSCEF/live/unrepresented/UnrepresentedHomePage.html</t>
  </si>
  <si>
    <t>Language Access Plan, 
(a) perform a periodic needs assessment at 1; 
(b) monitor and evaluate language assistance services on an ongoing basis, 18; 
(c) train judges and staff on working with LEP persons, 23; 
(d) provide interpreter services or the assistance of authorized bilingual staff at key points of contact between the public and the court system, 19; 
(e) provide in-person interpreter services when not unreasonably costly and remote services when in-person services are not available, 20; 
(f)  translate documents and signage identified through the needs assessment as important to assure access to language access to all persons using court services, 28.
http://ww2.nycourts.gov/sites/default/files/document/files/2018-06/language-access-report2017.pdf</t>
  </si>
  <si>
    <t>http://ww2.nycourts.gov/COURTINTERPRETER/index.shtml</t>
  </si>
  <si>
    <t>http://ww2.nycourts.gov/COURTINTERPRETER/index.shtml
Reference: Dan Weitz, Director at Division of Professional &amp; Court Services, dweitz@nycourts.gov</t>
  </si>
  <si>
    <t>Interpreters on staff in courts are evaluated through internal performance evaluation protocols. OLA is contacted when an issue arises with a per diem interpreter. Additional information on quality control and review of complaints is available at http://ww2.nycourts.gov/sites/default/files/document/files/2018-05/CourtInterpreterManual_1.pdf, p. 10, 18.
requesting an interpreter. Reference: Michelle Smith, Chief of Staff for the Office for Justice Initiatives, mansmith@nycourts.gov</t>
  </si>
  <si>
    <t xml:space="preserve">There is information along with contact information for OLA posted on the public website: http://ww2.nycourts.gov/COURTINTERPRETER/contactus.shtml 
</t>
  </si>
  <si>
    <t>Language Access Plan, http://ww2.nycourts.gov/sites/default/files/document/files/2018-06/language-access-report2017.pdf, at 5.</t>
  </si>
  <si>
    <t>Judges have new and annual Judicial Seminars. Court Clerks have annual Court Clerk Conferences. The Office of Language Access (OLA) conducts webinars for interpreters and court staff.  OLA presents 12 seminars per year ranging in topics from ethical and professional responsibilities to interpreter specific topics.
A seminar on Ethics and Professional Responsibilities for Court Interpreters is offered yearly during the summer and fall months for per diem interpreters.
Several court clerk conferences like family court clerk conferences; city, county, statewide court conference, statewide law librarian conference; another one for county clerks and jury commissions.
Reference: Dan Weitz, Director at Division of Professional &amp; Court Services, dweitz@nycourts.gov</t>
  </si>
  <si>
    <t>Annual judicial seminars and court clerk conferences. Judges and court staff receive training on language access during annual trainings and conferences. The Judicial Institute provides training including for clerks where language access is part of training. Reference: Michelle Smith, Chief of Staff for the Office for Justice Initiatives, mansmith@nycourts.gov</t>
  </si>
  <si>
    <t xml:space="preserve">New Jersey courts has an internal page with numerous internal resources, providing information for judges and staff that are helpful when dealing with a limited English proficient court user. 
Reference: Ann Marie Fleury, Special Assistant to the Administrative Director of the New Jersey Courts, annmarie.fleury@njcourts.gov. 
</t>
  </si>
  <si>
    <t>Bench Card contains fluency questions:  http://ww2.nycourts.gov/sites/default/files/document/files/2018-05/Judicial_Benchcard.PDF</t>
  </si>
  <si>
    <t xml:space="preserve">Bench Card describes language services available, how to access, and guidelines on language services. All judges receive bench cards. http://ww2.nycourts.gov/sites/default/files/document/files/2018-05/Judicial_Benchcard.PDF
Desk cards are not universally provided to staff, as all available resources are provided via the internal web page, which provides a more comprehensive resource list and is more readily accessible by staff.  The internal page contains all the resources at the Judiciary’s disposal for addressing language access.     
Reference: Ann Marie Fleury, Special Assistant to the Administrative Director of the New Jersey Courts, annmarie.fleury@njcourts.gov. </t>
  </si>
  <si>
    <t>22 NYCRR §217.1
http://ww2.nycourts.gov/rules/trialcourts/217.shtml</t>
  </si>
  <si>
    <t xml:space="preserve">Language Access Plan, at p. 28, says a Language Access Advisory Committee will identify documents and signage that require translation.   http://ww2.nycourts.gov/sites/default/files/document/files/2018-06/language-access-report2017.pdf
The Language Access Advisory Committee was instrumental in updating the courts’ signage to indicate “Interpreters are available at no cost”, which has been translated to the 10 most commonly requested languages in each Judicial Department.  
Reference: Dan Weitz, Director at Division of Professional &amp; Court Services, dweitz@nycourts.gov
</t>
  </si>
  <si>
    <t>Court interpreters provide sight translations of documents upon request. Reference: Dan Weitz, Director at Division of Professional &amp; Court Services, dweitz@nycourts.gov</t>
  </si>
  <si>
    <t xml:space="preserve">The courts provide interpreters at no cost to the court user.
22 NYCRR §217.1
http://ww2.nycourts.gov/rules/trialcourts/217.shtml </t>
  </si>
  <si>
    <t>The courts have signage posted at elevator banks, help centers and clerks’ offices that indicates “Interpreters are available at no cost” posted in the 10 most commonly requested languages in each Judicial Department.
Reference: Michelle Smith, Chief of Staff for the Office for Justice Initiatives, mansmith@nycourts.gov</t>
  </si>
  <si>
    <t>Court staff are required to provide Takeway cards (available in seven languages) to court users at all points of contact. 
See http://ww2.nycourts.gov/languages/index.shtml. 
See also https://www.nycourts.gov/LegacyPDFS/languages/wsyl/17_Takeaway_Cards-Spanish.pdf
Reference: Dan Weitz, Director at Division of Professional &amp; Court Services, dweitz@nycourts.gov</t>
  </si>
  <si>
    <t>See Language Access Plan at 15, court's statement: "The UCS will ensure that such language access materials are available at each critical point of contact with the public." at 15. http://ww2.nycourts.gov/sites/default/files/document/files/2018-06/language-access-report2017.pdf
See also, example of I SPEAK poster, at 43.</t>
  </si>
  <si>
    <t>https://www.nycourts.gov/ip/advisory-committee-ADA/</t>
  </si>
  <si>
    <t xml:space="preserve">NY CLS Jud § 390 (2008)
http://ww2.nycourts.gov/sites/default/files/document/files/2018-05/29_Judiciary_Sec_390.pdf
</t>
  </si>
  <si>
    <t>Titles II and III of the Americans with Disabilities Act and Sections 40-c, 47(1), and 47-b of the New York Civil Rights Law and Sections 296(2)(a) and 296(14) of the New York Executive Law protects the rights of individuals with disabilities in public places.
http://ww2.nycourts.gov/Accessibility/faqs.shtml#faq9</t>
  </si>
  <si>
    <t>http://ww2.nycourts.gov/Accessibility/CourtUsers_Guidelines.shtml</t>
  </si>
  <si>
    <t>http://ww2.nycourts.gov/Accessibility/CourtUsers_Guidelines.shtml#how</t>
  </si>
  <si>
    <t>Part 217 of the Uniform Rules for NYS Trial Courts and Judiciary Law section 390</t>
  </si>
  <si>
    <t xml:space="preserve"> http://ww2.nycourts.gov/Accessibility/listbycounty.shtml</t>
  </si>
  <si>
    <t>http://ww2.nycourts.gov/Accessibility/faqs.shtml#how</t>
  </si>
  <si>
    <t>http://ww2.nycourts.gov/Accessibility/CourtUsers_Guidelines.shtml#response</t>
  </si>
  <si>
    <t>http://ww2.nycourts.gov/Accessibility/index.shtml</t>
  </si>
  <si>
    <t>Ohio</t>
  </si>
  <si>
    <t>In October 2019, the Cleveland City Council passed the right to counsel bill, establishing a right to counsel to tenants facing eviction who are at or below 100% of the federal poverty level and have children. Coverage is in News 5 Cleveland, cleveland.com, Crain’s Cleveland.  The program launched in July 2020.  Coverage of the launch was in Ideastream and News 5 Cleveland.  See, National Coalition for Civil Right to Counsel, http://civilrighttocounsel.org/major_developments/1382</t>
  </si>
  <si>
    <t>Indigent parents have a right to counsel in abuse/neglect proceedings, pursuant to R.C. § 2151.352.  R.C. § 2151.353(B) (which governs abuse/neglect proceedings) clarifies that "[n]o order for permanent custody or temporary custody of a child or the placement of a child in a planned permanent living arrangement shall be made pursuant to this section unless ... the summons served on the parents contains a full explanation of their right to be represented by counsel and to have counsel appointed pursuant to Chapter 120. of the Revised Code if they are indigent."
http://civilrighttocounsel.org/major_developments/617</t>
  </si>
  <si>
    <t>Ohio Rev. Code Ann. § 5122.05(C) states that:  (C) Any person who is involuntarily detained in a hospital or otherwise is in custody under this chapter, immediately upon being taken into custody, shall be informed and provided with a written statement that the person may do any of the following:...(2) Retain counsel and have independent expert evaluation of the person's mental condition and, if the person is unable to obtain an attorney or independent expert evaluation, be represented by court-appointed counsel or have independent expert evaluation of the person's mental condition, or both, at public expense if the person is indigent;  See also, Ohio Rev. Code Ann. § 5123.71(B),  R.C. § 5122.15(A).  See, National Coalition for Civil Right to Counsel, http://civilrighttocounsel.org/major_developments/625</t>
  </si>
  <si>
    <t>State of Ohio v. McQueen, 986 N.E.2d 925 (Ohio 2013); National Coalition for a Civil Right to Counsel, http://civilrighttocounsel.org/major_developments/168</t>
  </si>
  <si>
    <t xml:space="preserve">Rule of Jud. Conduct RULE 3.7 Participation in Educational, Religious, Charitable, Fraternal, or Civic Organizations and Activities (B) A judge may encourage lawyers to provide pro bono publico legal services. Comment [5] In addition to appointing lawyers to serve as counsel for indigent parties in individual cases, a judge may promote broader access to justice by encouraging lawyers to participate in pro bono publico legal services, if in doing so the judge does not employ coercion, or abuse the prestige of judicial office. Such encouragement may take many forms, including providing lists of available programs, training lawyers to do pro bono publico legal work, and participating in events recognizing lawyers who have done pro bono publico work. http://sc.ohio.gov/LegalResources/Rules/conduct/judcond0309.pdf </t>
  </si>
  <si>
    <t xml:space="preserve"> http://www.supremecourt.ohio.gov/LegalResources/Rules/ProfConduct/profConductRules.pdf</t>
  </si>
  <si>
    <t xml:space="preserve">http://www.cpbo.org/wp-content/uploads/2020/06/Pro-Bono-Rules-Chart-6.12.20.pdf.  </t>
  </si>
  <si>
    <t>http://www.supremecourt.ohio.gov/LegalResources/Rules  /govbar/govbar.pdf</t>
  </si>
  <si>
    <t>Ohio Rule of Bar 5(H) Pro bono credit:  (1) As used in this rule, “pro bono legal service” means legal service provided either to a person of limited means or to a charitable organization.  (2) The Commission may allow one credit hour for every six hours of pro bono legal service performed, with a maximum of six credit hours for service performed during a biennial compliance period, provided the legal service is assigned, verified, and reported to the Commission by any of the following: (a)An organization receiving funding for pro bono programs or services from the Legal Services Corporation or the Ohio Access to Justice Foundation
http://www.cpbo.org/wp-content/uploads/2020/06/Pro-Bono-Rules-Chart-6.12.20.pdf</t>
  </si>
  <si>
    <r>
      <rPr>
        <sz val="12"/>
        <color rgb="FF000000"/>
        <rFont val="Calibri"/>
        <family val="2"/>
      </rPr>
      <t>The Ohio Access to Justice Foundation supports pro bono efforts statewide and has a central portal to which attorneys can turn to find pro bono
opportunities.</t>
    </r>
    <r>
      <rPr>
        <i/>
        <sz val="12"/>
        <color rgb="FF000000"/>
        <rFont val="Calibri"/>
        <family val="2"/>
      </rPr>
      <t xml:space="preserve"> https://www.ohiojusticefoundation.org/pro- 
bono-opportunities-guide/	In addition, in 2019, the
</t>
    </r>
    <r>
      <rPr>
        <sz val="12"/>
        <color rgb="FF000000"/>
        <rFont val="Calibri"/>
        <family val="2"/>
      </rPr>
      <t>Foundation launched the Ohio Justice Bus to provide pro bono services to inaccessible parts of the state or to Ohioans who have limited access to attorneys.  Attorneys may sign up for full representation of pro bono clients at the following link: https://www.ohiojusticefoundation.org/full-representation/</t>
    </r>
    <r>
      <rPr>
        <i/>
        <sz val="12"/>
        <color rgb="FF000000"/>
        <rFont val="Calibri"/>
        <family val="2"/>
      </rPr>
      <t xml:space="preserve">  </t>
    </r>
  </si>
  <si>
    <t>RULE 1.2: SCOPE OF REPRESENTATION AND ALLOCATION OF AUTHORITY BETWEEN CLIENT AND LAWYER (c) A lawyer may limit the scope of a new or existing representation if the limitation is reasonable under the circumstances and communicated to the client, preferably in writing.</t>
  </si>
  <si>
    <t>Ohio Board of Professional Conduct Ethics Guide: Limited Scope Representation 2020, https://544c0861-b216-4524-b3df-27c05c4d0e47.filesusr.com/ugd/c6a571_2c0ce5569d7343a2a3e11eed4d13a28d.pdf</t>
  </si>
  <si>
    <t xml:space="preserve"> All of Ohio’s courts are required under the Supreme Court’s Rules of Superintendence to submit caseload statistics to the Case Management Section. http://www.supremecourt.ohio.gov/JCS/courtSvcs/dashboards/default.asp</t>
  </si>
  <si>
    <t>Records are available for a nominal reproduction fee. See Sup.R. 45 which states that a court or clerk shall make a court record available by direct access and within a reasonable amount of time and that the court or clerk may charge its maintenance costs, including actual costs paid to private contractors for copying services.</t>
  </si>
  <si>
    <t>The Ohio Access to Justice Foundation convened courts, judges, clerks, county officials, legal aids, the private bar, human service providers and low-income Ohioans across the state between August 2019 and February 2020 in regional, statewide roundtables. The Foundation board convened in a strategic planning conversation on March 9, 2020, but Governor DeWine then issued a stay-at-home order on March 22, 2020. The Foundation hopes to finalize its new plan by mid-September.  See, https://www.ohiojusticefoundation.org</t>
  </si>
  <si>
    <r>
      <rPr>
        <sz val="10"/>
        <rFont val="Verdana"/>
        <family val="2"/>
      </rPr>
      <t xml:space="preserve">See, </t>
    </r>
    <r>
      <rPr>
        <u/>
        <sz val="10"/>
        <color theme="10"/>
        <rFont val="Verdana"/>
        <family val="2"/>
      </rPr>
      <t>http://sc.ohio.gov/LegalResources/Rules/conduct/j 
udcond0309.pdf</t>
    </r>
    <r>
      <rPr>
        <sz val="10"/>
        <color theme="10"/>
        <rFont val="Verdana"/>
        <family val="2"/>
      </rPr>
      <t xml:space="preserve">    </t>
    </r>
    <r>
      <rPr>
        <sz val="10"/>
        <rFont val="Verdana"/>
        <family val="2"/>
      </rPr>
      <t>See, also,</t>
    </r>
    <r>
      <rPr>
        <u/>
        <sz val="10"/>
        <color theme="10"/>
        <rFont val="Verdana"/>
        <family val="2"/>
      </rPr>
      <t xml:space="preserve"> 
http://www.supremecourt.ohio.gov/Publications/A 
ttySvcs/proIdeals.pdf </t>
    </r>
  </si>
  <si>
    <t>4.18.19 Essential Skills for Court Personnel: Recognizing Bias and Understanding Addiction 
2.12 Court Personnel Essentials: Understanding Court Users
CMP Purposes &amp; Responsibilities of Courts (includes section on Procedural Fairness &amp; Access) 2.6-2.8.2019 3.2-3.4.2020 CMP Operations Management (includes sections on Access, Procedural Fairness, Problem-solving Courts)
4.10-12.2020
6.28.19 Legal Advice vs. Legal Info for Juvenile Clerks taught by Judge Capizzi
Referene: Stephanie Nelson, Director, stephanie.nelson@sc.ohio.gov</t>
  </si>
  <si>
    <t>Ohio's Code of Judicial Conduct encourages judges to 'refrain[] from using legal jargon' in order to make it easier for SRLs to engage with the courts.  Ohio Code of Judicial Conduct [PLEASE INSERT CODE SECTION CITE] Comment 1A, at (3).  In addtion, Ohio informed NCAJ that in the last 12 months it provided a number of training programs that address the use of plain English in court.
Reference: Stephanie Nelson, Director, stephanie.nelson@sc.ohio.gov</t>
  </si>
  <si>
    <t>Ohio informed NCAJ that it has two courses on report writing for probation officers and GALs. They also have an online course on legal writing. All three of these strive to educate on a myriad of issues (e.g., objectively reporting, good writing skills) and would include striving for plain language.
Judicial officers (judges and magistrates) receive education as highlighted on the attached to help them with practical ways to communicate effectively with all court users.
Ohio provided to NCAJ’s research team numerous educational materials for judges.
Reference: Stephanie Nelson, Director, stephanie.nelson@sc.ohio.gov</t>
  </si>
  <si>
    <t>Ohio informed NCAJ that Court staff has been working with Commissions and Advisory Committees to update standardized Domestic Violence, Domestic Relations and Juvenile, and Probate forms, including using plain English.
Reference: Stephanie Nelson, Director, stephanie.nelson@sc.ohio.gov</t>
  </si>
  <si>
    <t>http://www.supremecourt.ohio.gov/JCS/CFC/DRFor</t>
  </si>
  <si>
    <t>http://www.supremecourt.ohio.gov/JCS/CFC/DRForms/dissolutionChildren.asp</t>
  </si>
  <si>
    <t>http://www.supremecourt.ohio.gov/JCS/CFC/DRForms/childSupportChange.asp</t>
  </si>
  <si>
    <t>See Rule of Superintendence 10.01-.05
http://www.supremecourt.ohio.gov/JCS/domesticV 
iolence/default.asp 
DV protection order forms
http://www.supremecourt.ohio.gov/JCS/domesticV 
iolence/protection_forms/DVForms/default.asp</t>
  </si>
  <si>
    <t>Ohio informed NCAJ that the Supreme Court of Ohio has contracted with and is currently working with a vendor to completely redesign its website. One of the primary goals of the redesign project is to ensure the support of a logical and intuitive navigation of the site for all target audiences, allowing them to complete their tasks quickly and easily. Once complete, the redesigned website will be completely mobile-friendly and ADA-compliant.
The redesigned website will incorporate appropriate metadata and approved SEO techniques to ensure the most relevant information is easily located by users.
Reference: Stephanie Nelson, Director, stephanie.nelson@sc.ohio.gov</t>
  </si>
  <si>
    <t>Ohio informed NCAJ that the Supreme Court of Ohio has contracted with and is currently working with a vendor to completely redesign its website. One of the primary goals of the redesign project is to ensure the support of a logical and intuitive navigation of the site for all target audiences, allowing them to complete their tasks quickly and easily. Once complete, the redesigned website will be completely mobile-friendly and ADA-compliant.  The redesigned website will incorporate appropriate metadata and approved SEO techniques to ensure the most relevant information 
Reference: Stephanie Nelson, Director, stephanie.nelson@sc.ohio.gov</t>
  </si>
  <si>
    <t>See, http://www.supremecourt.ohio.gov/JCS/CFC/DRForms/dissolutionNoChildren.asp;  See also, http://www.supremecourt.ohio.gov/JCS/CFC/DRForms/divorceNoChildren.asp</t>
  </si>
  <si>
    <t xml:space="preserve">See, http://www.supremecourt.ohio.gov/JCS/CFC/DRFor 
ms/dissolutionChildren.asp; See also,
http://www.supremecourt.ohio.gov/JCS/CFC/DRFor 
ms/divorceChildren.asp </t>
  </si>
  <si>
    <t>See,
http://www.supremecourt.ohio.gov/JCS/CFC/DRForms/childSupportChange.asp</t>
  </si>
  <si>
    <r>
      <rPr>
        <sz val="10"/>
        <rFont val="Verdana"/>
        <family val="2"/>
      </rPr>
      <t>See,</t>
    </r>
    <r>
      <rPr>
        <u/>
        <sz val="10"/>
        <color theme="10"/>
        <rFont val="Verdana"/>
        <family val="2"/>
      </rPr>
      <t xml:space="preserve">
 http://www.supremecourt.ohio.gov/JCS/domesticViolence/protection_forms/DVForms/default.asp</t>
    </r>
  </si>
  <si>
    <t>Ohio Legal Help, ohiolegalhellp.org, includes state-of-the-art, computer-based form completion and document assembly for SRLs. Forms are being added to its library regularly.</t>
  </si>
  <si>
    <t>Ohio Legal Help, ohiolegalhellp.org, includes state-of-the-art, computer-based document assembly for the approved, Supreme Court forms for uncontested divorce with children and advises SRLs that these forms are best completed on a desktop.</t>
  </si>
  <si>
    <t>Please see Ohio Legal Help, ohiolegalhelp.org. It provides legal information and referrals as well as state-of-the-art document assembly which allows an SRL to generate responses to debt collection.</t>
  </si>
  <si>
    <t>Language Services Program (LSP) posted a Model Language Access Plan (MLAP) for local court to utilize, modify and repost on their website. Courts perform assessments as necessary and local coordinators monitor and evaluate services on an ongoing basis.
The Ohio Judicial College provides training for judges, magistrates and court personnel on language access matters. LSP provides training for court staff by request.  Courts provide interpreter and language services in legal proceedings, case and court functions and ancillary court services in person, telephonically or via video as appropriate. LSP has 90 translated forms posted on its website, including 28 domestic and juvenile standardized forms, 29 domestic violence, juvenile civil, stalking and sexually oriented offenses protection forms as well as general forms in small claims, civil, probate and criminal forms plus complaint forms against attorneys and against courts. LEP parties may file a complaint with LSP for non-appointment of interpreters, poor/inaccurate performance or any other relevant matter specific to language access.</t>
  </si>
  <si>
    <t>The Supreme Court of Ohio established the Language Services Program in 2003 to provide technical assistance to local courts, certify and credential interpreters, develop resources and provide training on language access matters</t>
  </si>
  <si>
    <t xml:space="preserve">Ohio informed NCAJ that LSP completed a language services assessment early in 2020 and continues analyze language needs and demographic information annually through its use of telephonic interpretation services.
No documentation of the language services assessment provided on website. </t>
  </si>
  <si>
    <t>Ohio informed NCAJ that LSP manages a complaint system to monitor non-appointment of interpreters or poor interpreter performance as well as interpreter misconduct. Complaints are investigated and brought to disposition. Courts are required to take corrective action if a breach of standard has occurred</t>
  </si>
  <si>
    <t>See, http://www.supremecourt.ohio.gov/JCS/interpreterSvcs/compliance/default.asp</t>
  </si>
  <si>
    <t>LSP presents an annual report to the Chief Justice of the Supreme Court on the critical accomplishments of the program and the Advisory Committee on Language Services. 
See: http://www.supremecourt.ohio.gov/Boards/interpreterSvcs/reports/annualReport2019.pdf</t>
  </si>
  <si>
    <t>Ohio Judicial College offer language access courses through OhioCourtsEDU and LSP offers additional modules as open source on its webpage. Here are the courses provided through the Judicial College:
The Language of Justice: Ensuring Access to Ohio Courts
ADA Compliance: Access to Court Programs and Services
Online Court Interpreting Training
Module 1: Introduction to Legal Interpreting
Module 2: Court Interpreter Ethics
Module 3: Ohio Criminal and Civil Procedure
Module 4: Legal Terminology and Research
Module 5: Modes of Interpretation
Module 6: Preparing for a Case
Understanding Rule 88 for Judges &amp; Court Personnel Video</t>
  </si>
  <si>
    <t>LSP requires 24 credit hours including 6 hours of ethics every two years for all certified, provisionally qualified and registered interpreters to maintain credentialing.
See Rule 85 of Superintendence Rules.</t>
  </si>
  <si>
    <t>http://www.supremecourt.ohio.gov/Publications/interpreter_services/IShandbook.pdf</t>
  </si>
  <si>
    <t xml:space="preserve">Ohio requires through court rule to provide services in ancillary matters. (See Superintendence Rule 89 of the Rules of Superintendence for the Court of Ohio.) Courts can utilize the roster, access telephonic interpretation services or work with local language agencies to provide language services in ancillary matters.
https://www.supremecourt.ohio.gov/LegalResources/Rules/superintendence/Superintendence.pdf
</t>
  </si>
  <si>
    <t>Ohio ReviseD Code 2311.14 require the appointment of interpreters in legal proceedings whenever there is a communication barrier. Superintendence Rule 88(A) and (B) of the Rules of Superintendence for the Court of Ohio (Sup.R.) require the appointment of an interpreter upon request. The court may also appoint an interpreter if the court finds it necessary.</t>
  </si>
  <si>
    <t>See Ohio Court Superintendence Rules, Rule 81:
https://www.supremecourt.ohio.gov/LegalResources/Rules/superintendence/Superintendence.pdf</t>
  </si>
  <si>
    <t>Ohio informed NCAJ that LSP provides 90 translated critical forms. Local courts provide additional translated documents and signage. To assure quality for legal forms LSP utilizes experienced, certified translators or interpreters in pairs for each language translated. LSP has an extensive protocol to ensure accuracy and localization.</t>
  </si>
  <si>
    <t>See Rules 88 and 89 of the Rules of Superintendence for the Courts of Ohio
https://www.supremecourt.ohio.gov/LegalResources/Rules/superintendence/Superintendence.pdf</t>
  </si>
  <si>
    <t>Ohio offers an “I Speak Cards” in 68 languages. 
See: http://www.supremecourt.ohio.gov/JCS/interpreterSvcs/ISpeakCards.pdf</t>
  </si>
  <si>
    <t>Ohio informed NCAJ that it provided two different courses of self-study work that included training on assisting people with disabilities.
2019 &amp; 2020 Self-Study: Access to Justice and Fairness for Deaf Individuals in the Courts
2019 &amp; 2020 Self-Study: The Language of Justice
Reference: Stephanie Nelson, Director, stephanie.nelson@sc.ohio.gov</t>
  </si>
  <si>
    <t>Ohio informed NCAJ that it provided two different courses of self-study work that included training on assisting people with disabilities.
Reference: Stephanie Nelson, Director, stephanie.nelson@sc.ohio.gov</t>
  </si>
  <si>
    <t>Pursuant for Sup.R. 88 and 89
https://www.supremecourt.ohio.gov/LegalResources/Rules/superintendence/Superintendence.pdf</t>
  </si>
  <si>
    <t>Pursuant for Sup.R. 88.
https://www.supremecourt.ohio.gov/LegalResources/Rules/superintendence/Superintendence.pdf</t>
  </si>
  <si>
    <t>See, ADA Notice at http://www.supremecourt.ohio.gov/ADA/default.asp.  In addition, LSP assist courts in providing these services free of charge. See https://www.disabilityrightsohio.org/individuals-deaf-hard-hearing-can-get-help-communicate-in-court#1</t>
  </si>
  <si>
    <t>Pursuant to Sup.R. 88.
https://www.supremecourt.ohio.gov/LegalResources/Rules/superintendence/Superintendence.pdf</t>
  </si>
  <si>
    <t>See, http://www.supremecourt.ohio.gov/ADA/default.asp.</t>
  </si>
  <si>
    <t>Oklahoma</t>
  </si>
  <si>
    <t>See Okla. Stat. tit. 10A, § 1-4-306(A)(1)(a); Okla. Stat. tit. 10A, § 1-2-105(B)(4)(a).  See also National Coalition for a Right to Civil Counsel, http://civilrighttocounsel.org/major_developments/634 and http://civilrighttocounsel.org/major_developments/646</t>
  </si>
  <si>
    <t>See,  Okla. Stat. tit. 43A, § 5-411(A)(2); Okla. Stat. tit. 43A, § 5-412(B)(5); Okla. Stat. tit. 43A, § 5-411(D)(2)-(3). See also National Coalition for a Right to Civil Counsel, http://civilrighttocounsel.org/major_developments/641</t>
  </si>
  <si>
    <t>See, Okla. Stat. tit. 30, § 3-106 (A); Okla. Stat. tit. 30, § 3-107(A)-(B).  See also, National Coalition for a Right to Civil Counsel, http://civilrighttocounsel.org/major_developments/642</t>
  </si>
  <si>
    <t>See Oklahoma Code of Judicial Conduct Rule 3.7B.  https://www.oscn.net/applications/oscn/DeliverDocument.asp?CiteID=461700</t>
  </si>
  <si>
    <t xml:space="preserve">Statewide, Law Day through the Oklahoma Bar Association annually hosts an Ask A Lawyer Day program. https://www.okbar.org/lawday/
https://www.okbar.org/lawday/tvshow/
Other clinics and resources are sponsored through the Oklahoma Bar Association.  https://www.okbar.org/legalresources/
At the county and local level, other volunteer clinics and programs are ongoing or monthly.  For example, volunteer attorneys staff the Third Saturday Legal Clinic.
Statewide, Law Day through the Oklahoma Bar Association annually hosts an Ask A Lawyer Day program. https://www.okbar.org/lawday/
https://www.okbar.org/lawday/tvshow/
Other clinics and resources are sponsored through the Oklahoma Bar Association.  https://www.okbar.org/legalresources/
At the county and local level, other volunteer clinics and programs are ongoing or monthly.  For example, volunteer attorneys staff the Third Saturday Legal Clinic.
Statewide, Law Day through the Oklahoma Bar Association annually hosts an Ask A Lawyer Day program. https://www.okbar.org/lawday/
https://www.okbar.org/lawday/tvshow/
Other clinics and resources are sponsored through the Oklahoma Bar Association.  https://www.okbar.org/legalresources/
At the county and local level, other volunteer clinics and programs are ongoing or monthly.  For example, volunteer attorneys staff the Third Saturday Legal Clinic.
</t>
  </si>
  <si>
    <t>See District Court Rule 33, Title 12, Chapter 2, Appendix.</t>
  </si>
  <si>
    <t>See Oklahoma Limited Scope Legal Services Resources.  https://www.okbar.org/map/lss/</t>
  </si>
  <si>
    <t>Supreme Court of Oklahoma Annual Reports are published on the NEWS page of www.OSCN.net (2019 is finalized and will be posted soon)</t>
  </si>
  <si>
    <t>The Supreme Court’s website  (www.OSCN.net) provides case dockets and images of documents filed in the cases.</t>
  </si>
  <si>
    <t>The Oklahoma Access to Justice Foundation’s Executive Director acts in a support and leadership capacity for the Access to Justice Commission, but funding is secured through private and philanthropy support.  The current ED is Katie Dilks. https://drive.google.com/file/d/1fRGuv49EjR9_J7g1vS-qVPa7zG4F11De/view</t>
  </si>
  <si>
    <t>The membership of the ATJ Commission includes stakeholders from several of these areas.  In addition, at each quarterly ATJ Commission meeting, a stakeholder from one or more of those substantive areas presents on trends and needs. Copies of minutes from the ATJ commission representative of the stakeholders and community participation were provided to NCAJ’s research team.</t>
  </si>
  <si>
    <t>In November, 2019, the Council on Judicial Complaints hosted the 1st annual Judicial College which included a plenary session titled Self-Represented Litigants.  In addition, the Chief Justice presented and distributed a Bench Card titled Procedural Fairness/Procedural Justice. Such documents were provided to NCAJ's research team.</t>
  </si>
  <si>
    <t xml:space="preserve">In November, 2019, the Council on Judicial Complaints hosted the 1st annual Judicial College which included a plenary session titled Self-Represented Litigants.  In addition, the Chief Justice presented and distributed a Bench Card titled Procedural Fairness/Procedural Justice.  The bench card covers use of plain language in the courtroom as well as a warning about implicit bias. Documents referenced above were provided to NCAJ's research team. </t>
  </si>
  <si>
    <t>The court has statutory authority to publish a limited number of forms in other subject matter areas, which are published using plain language wherever possible. The public interest legal community provides a robust amount of self-help legal information and forms at www.LegalAidOK.org</t>
  </si>
  <si>
    <t xml:space="preserve">See https://www.oscn.net/static/forms/childsupport.asp
</t>
  </si>
  <si>
    <t>See https://www.oscn.net/static/forms/aoc_forms/protectiveorders.asp</t>
  </si>
  <si>
    <t>See 28 O.S. §152, Paragraph H. https://www.oscn.net/applications/oscn/deliverdocument.asp?cite=28+os+152</t>
  </si>
  <si>
    <t>See www.OSCN.net</t>
  </si>
  <si>
    <t>Mobile access confirmed by NCAJ research team member.</t>
  </si>
  <si>
    <t>Search Engine Optimization has been done primarily so contact information for the courts can be easily located.  - Debra Charles, General Counsel of the Supreme Court of Oklahoma (Debra.Charles@oscn.net)</t>
  </si>
  <si>
    <t>See https://www.oscn.net/static/forms/childsupport.asp</t>
  </si>
  <si>
    <t>See https://www.oscn.net/dockets/</t>
  </si>
  <si>
    <r>
      <t>See Courtoom Interpreter Program:</t>
    </r>
    <r>
      <rPr>
        <u/>
        <sz val="10"/>
        <rFont val="Verdana"/>
        <family val="2"/>
      </rPr>
      <t xml:space="preserve"> https://www.oscn.net/static/forms/aoc_forms/interpreter.asp</t>
    </r>
  </si>
  <si>
    <t>Oklahoma Statutes were updated in 2019 to reflect the credentialing process used to ensure qualified interpreters are provided to LEP persons.  See SB489, effective Nov. 1, 2019.                                  The law, in the form approved by the governor, is available at https://legiscan.com/OK/bill/SB489/2019</t>
  </si>
  <si>
    <t>All new judges are required to complete the AOC's Orientation Program which includes training on access and interpreting services. See attached PDFs "Selected Pages re Language Access" and "New Judge Orientation Agenda".</t>
  </si>
  <si>
    <t xml:space="preserve">See 20 O.S. §1704 (https://www.oscn.net/applications/oscn/DeliverDocument.asp?CiteID=443485)
and Rule 19, Title 20, Chap 23, App II (https://www.oscn.net/applications/oscn/DeliverDocument.asp?CiteID=474975).
</t>
  </si>
  <si>
    <t>Comprehensive materials are available on the Certified Courtroom Interpreter Program page of OSCN.net. https://www.oscn.net/static/forms/aoc_forms/interpreter.asp.                         (Note to file: While much of the content of the page would not be helpful to judges and court staff, some of the content is pertinent, e.g., regarding certification levels, payment amounts)</t>
  </si>
  <si>
    <t>See attached PDFs "DHIS I Speak Guide," "DOJ I Speak Cards," and "Bench Card - Courtroom Interpreters."</t>
  </si>
  <si>
    <t>See attached PDF "Bench Card - Courtroom Interpreters."</t>
  </si>
  <si>
    <t xml:space="preserve">See 20 O.S. §1703(B) (https://www.oscn.net/applications/oscn/DeliverDocument.asp?CiteID=443484) and Rule 4, Title 20, Chap 23, App II (https://www.oscn.net/applications/oscn/DeliverDocument.asp?CiteID=474959).
</t>
  </si>
  <si>
    <t>State law prioritizes certified interpreter. 20 O.S. §1710 (https://www.oscn.net/applications/oscn/DeliverDocument.asp?CiteID=443491). See also 20 O.S. App. II, Rule 16, C (https://www.oscn.net/applications/oscn/DeliverDocument.asp?CiteID=475940)</t>
  </si>
  <si>
    <t>State law authorizes complaint process that includes investigation and removal in the interest of the court. See 20, O.S., Chap. 23, App. II, Rule 12, G which incorporates by reference, 20 O.S. Chap. 23, App III, Rule 4,b.</t>
  </si>
  <si>
    <t>The July 2019 Judicial Conference included a session on Working with Interpreters in the Courtroom.  Information was presented regarding ASL services to assist people with disabilities.  The July 2020 Judicial Conference was scheduled to have a training session covering the ADA and providing assistance to people with disabilities.  This conference was cancelled due to the COVID19 pandemic and will be rescheduled in the future.  No specific documentation – discussion would have been ancillary to general training about interpreters." - Debra Charles, General Counsel of the Supreme Court of Oklahoma (Debra.Charles@OSCN.net).</t>
  </si>
  <si>
    <t>See 63 O.S. §2415 and 63 O.S. §2415.B</t>
  </si>
  <si>
    <t>The Oklahoma Supreme Court is committed to making its website accessible to persons with disabilities by complying with § 508 of the Rehabilitation Act and applicable state laws. See the  Web Accessibility page of OSCN.net</t>
  </si>
  <si>
    <t>See the Accessibility page of www.OSCN.net. (Note to file: the procedure is somewhat vague, and somewhat hard to find, but is credited with YES finding here.)</t>
  </si>
  <si>
    <t>See the Accessibility page of www.OSCN.net</t>
  </si>
  <si>
    <r>
      <t xml:space="preserve">A person’s right to counsel in an involuntary commitment case is found in ORS 426.100, and on appeals in 426.135.
https://www.oregonlaws.org/ors/426.100
</t>
    </r>
    <r>
      <rPr>
        <i/>
        <sz val="10"/>
        <rFont val="Verdana"/>
        <family val="2"/>
      </rPr>
      <t xml:space="preserve">
</t>
    </r>
    <r>
      <rPr>
        <sz val="10"/>
        <rFont val="Verdana"/>
        <family val="2"/>
      </rPr>
      <t xml:space="preserve">See also, National Coalition for Civil Right to Counsel,
</t>
    </r>
    <r>
      <rPr>
        <sz val="10"/>
        <rFont val="Verdana"/>
        <family val="2"/>
      </rPr>
      <t>http://civilrighttocounsel.org/major_developments/655
http://civilrighttocounsel.org/major_developments/661</t>
    </r>
  </si>
  <si>
    <r>
      <t>The right to counsel in private adoption proceedings is found in:  ORS 109.326(5)(d) and (7); ORS 109.329(4)(a); and ORS 109.330(2)(d) and (4). 
https://www.oregonlegislature.gov/bills_laws/ors/ors109.html
https://www.oregonlaws.org/ors/109.326
https://www.oregonlaws.org/ors/109.329
See also, National Coalition for Civil Right to Counsel,</t>
    </r>
    <r>
      <rPr>
        <sz val="10"/>
        <rFont val="Verdana"/>
        <family val="2"/>
      </rPr>
      <t xml:space="preserve">
http://civilrighttocounsel.org/major_developments/653
http://civilrighttocounsel.org/major_developments/666</t>
    </r>
  </si>
  <si>
    <t>The Oregon State Bar encourages attorneys to perform 80 hours of pro bono service annually. See OSB Bylaws Section 13.1 https://www.osbar.org/_docs/rulesregs/bylaws.pdf#page=40
See also, Pro Bono Institute,
http://www.cpbo.org/wp-content/uploads/2020/06/Pro-Bono-Rules-Chart-6.12.20.pdf</t>
  </si>
  <si>
    <t>See OR Code of Judicial Conduct Rule 4.5 E, https://www.courts.oregon.gov/rules/Other%20Rules/CodeJudicialConduct.pdf</t>
  </si>
  <si>
    <t>See OR Rule of Professional Conduct 6.5, https://www.osbar.org/_docs/rulesregs/orpc.pdf
See also, Pro Bono Institute, http://www.cpbo.org/wp-content/uploads/2020/06/Pro-Bono-Rules-Chart-6.12.20.pdf</t>
  </si>
  <si>
    <t xml:space="preserve">See OR State Bar Admission Rule 6.101, https://www.osbar.org/_docs/rulesregs/bylaws.pdf#page=24
See also, Pro Bono Institute, http://www.cpbo.org/wp-content/uploads/2020/06/Pro-Bono-Rules-Chart-6.12.20.pdf
</t>
  </si>
  <si>
    <t>See OR State Bar Admission Rule 16.05(7)(f), https://www.osbar.org/_docs/rulesregs/admissions.pdf#page=61
See also, Pro Bono Institute, http://www.cpbo.org/wp-content/uploads/2020/06/Pro-Bono-Rules-Chart-6.12.20.pdf</t>
  </si>
  <si>
    <t>See Continuing Legal Education Reg. 5.3, https://www.osbar.org/_docs/rulesregs/mclerules.pdf#page=1
See also, Pro Bono Institute, http://www.cpbo.org/wp-content/uploads/2020/06/Pro-Bono-Rules-Chart-6.12.20.pdf</t>
  </si>
  <si>
    <t>See Oregon Uniform Trial Court Rules; UTCR 5.170 allows for limited scope representation in all civil case types. https://www.courts.oregon.gov/rules/UTCR/2019_UTCR_ch5.pdf
Oregon Rules of Professional Conduct (RPC) 1.2(b) clarifies that attorneys have the right to unbundle services. https://www.osbar.org/_docs/rulesregs/orpc.pdf
https://www.courts.oregon.gov/forms/Documents/Limited-Scope-Service-Agreement.pdf
https://www.courts.oregon.gov/forms/Documents/Limited-Scope-Service-Termination.pdf</t>
  </si>
  <si>
    <t>This type of unbundling is described here: https://www.osbar.org/publications/bulletin/11jul/barcounsel.html
And in Formal Opinion [Ethics] No. 2011-183: https://www.osbar.org/_docs/ethics/2011-183.pdf
https://www.courts.oregon.gov/forms/Documents/Limited-Scope-Service-Termination.pdf</t>
  </si>
  <si>
    <t>Since moving to an electronic file management system, the OJD has been able to extract data regarding many things, including the numbers of cases filed.  
Some of these statistics for prior years can be found on the OJD website here: https://www.courts.oregon.gov/about/Pages/reports-measures.aspx</t>
  </si>
  <si>
    <t>The state has informed NCAJ that it has this information, but it is not yet ready to be published.  This data will be released in due course, and policy decisions about what data should be released to the public and when are being decided.  The Data Subcommittee of the SFLAC (State Family Law Advisory Committee) is currently working on these issues, and the data was recently released to courts for review.  
Requests for this data point and others should be directed through the public records request process: https://www.courts.oregon.gov/about/Pages/records-request.aspx
Reference: Bryan Marsh, Family Law Analyst, bryan.b.marsh@ojd.state.or.us</t>
  </si>
  <si>
    <t>Court files are accessible by computer.  Case registries are available for free via the internet.  https://www.courts.oregon.gov/how/Pages/find.aspx
Case documents may be viewed for free at kiosks in courthouses, or by subscription on the internet.  Paper copies may be obtained at courthouses for the cost of making copies.</t>
  </si>
  <si>
    <t>The state informed NCAJ that this data may be extracted from the electronic case management system in cases where the right to counsel is established, such as Juvenile Court matters.
ORS 151.216(1)(f)(E) – the Public Defense Commission sets standards and guidelines regarding all case types where courts are required to appoint attorneys.
Public Defense service reports: https://www.oregon.gov/opds/commission/Pages/reports.aspx
Requests for data on the cases where attorneys are appointed may be directed through the public records request process.  https://www.courts.oregon.gov/about/Pages/records-request.aspx
Reference: Bryan Marsh, Family Law Analyst, bryan.b.marsh@ojd.state.or.us</t>
  </si>
  <si>
    <t>The state informed NCAJ that Valerie Colas, OJD Counsel on Access to Justice, Executive Services Division (ESD), Office of Policy and Education, coordinates ATJ programs statewide.
Reference: Bryan Marsh, Family Law Analyst, bryan.b.marsh@ojd.state.or.us</t>
  </si>
  <si>
    <t xml:space="preserve">See Oregon Judicial Department Strategic Plan – Initiative 2.1 Resources to Assist Self-Represented Litigants, https://www.courts.oregon.gov/about/Pages/reports-measures.aspx
The 2020-2021 Strategic Plan was created in October 2019. Initiative 2.1 was assigned to a workgroup led by Valerie Colas (OJD Counsel on Access to Justice). Work on the initiative continues. At this point there is a workgroup, a workplan, expected deliverables, and proposed funding source. See https://www.courts.oregon.gov/about/Documents/2020-21-Strategic-Campaign_WebCopy.pdf
For more information: Valerie Colas, Valerie.colas@ojd.state.or.us
</t>
  </si>
  <si>
    <t>Work on Initiative 2.1 is current and ongoing. The plan may be found here: https://www.courts.oregon.gov/about/Pages/reports-measures.aspx
https://www.courts.oregon.gov/about/Documents/2020-21-Strategic-Campaign_WebCopy.pdf
For more information: Erin M. Pettigrew, Access to Justice Counsel for Legislative Affairs and Strategic Planning, 503-986-7022; Valerie Colas, Valerie.colas@ojd.state.or.us</t>
  </si>
  <si>
    <t>See https://www.courts.oregon.gov/about/Documents/2020-21-Strategic-Campaign_WebCopy.pdf</t>
  </si>
  <si>
    <t>The state informed NCAJ that training, including guidance regarding SRLs is provided to newly appointed judges in the New Judge School, and annually to all judges in the Judicial Conference.  
More information is available from: Rachel Woods, Office of Policy and Education, Rachel.a.woods@ojd.state.or.us
Reference: Bryan Marsh, Family Law Analyst, bryan.b.marsh@ojd.state.or.us</t>
  </si>
  <si>
    <t>The state informed NCAJ that training is provided to newly appointed judges in the New Judges School  and annually to all judges in the Judicial Conference.  The most recent conference took place from October 21-23, 2019. 
More information is available from: Rachel Woods, Office of Policy and Education, Rachel.a.woods@ojd.state.or.us
Reference: Bryan Marsh, Family Law Analyst, bryan.b.marsh@ojd.state.or.us</t>
  </si>
  <si>
    <t>The state informed NCAJ that the OJD New Employee Orientation “Customer Service” is presented twice a year. The next “New Employee Orientation” is scheduled for October 28 and 29.  
More information can obtained from Nichalas McClaughry, Nichalas.mcclaughry@ojd.state.or.us
Reference: Bryan Marsh, Family Law Analyst, bryan.b.marsh@ojd.state.or.us</t>
  </si>
  <si>
    <t>The state informed NCAJ that the OJD Intranet information on Clear Writing provides OSCA Clear Writing Guidelines (8th grade level). 
https://www.oregon.gov/das/Docs/judicialdeptwritingguide.pdf
The state confirmed that the OJD forms manager, Holly Rudolph, holly.rudolph@ojd.state.or.us, follows the guidelines when she drafts forms. 
Reference: Bryan Marsh, Family Law Analyst, bryan.b.marsh@ojd.state.or.us</t>
  </si>
  <si>
    <t>The state informed NCAJ that the Oregon Judicial Department Staff Forms Manager, Law and Policy Work Group, Standardized Forms Subgroup, and Juvenile and Family Programs Division have convened work sessions to review and improve many forms over the year. 
Meeting agendas from the Statewide Forms Subgroup, and the Law and Policy Workgroup are available. Recent updates include revisions to all protective orders, many updated and new family law forms, and others such as a probate small estate form.
For more information: Bryan Marsh, bryan.b.marsh@ojd.state.or.us; Holly Rudolph, holly.rudolph@ojd.state.or.us; and Lisa Norris-Lampe, lisa.j.norris-lampe@ojd.state.or.us
Reference: Bryan Marsh, Family Law Analyst, bryan.b.marsh@ojd.state.or.us</t>
  </si>
  <si>
    <t>Statewide forms are accepted in all counties, but courts may develop local forms.</t>
  </si>
  <si>
    <t>See https://www.courts.oregon.gov/programs/family/forms/Pages/divorce.aspx
All approved statewide forms must be accepted in local courts.
For more information: Holly Rudolph, OJD Forms Manager, holly.rudolph@ojd.state.or.us</t>
  </si>
  <si>
    <t>See https://www.courts.oregon.gov/programs/family/forms/Pages/divorce.aspx
Statewide dissolution forms have been updated within the past year, and must be accepted in local courts.</t>
  </si>
  <si>
    <r>
      <t>See</t>
    </r>
    <r>
      <rPr>
        <i/>
        <sz val="10"/>
        <rFont val="Verdana"/>
        <family val="2"/>
      </rPr>
      <t xml:space="preserve"> </t>
    </r>
    <r>
      <rPr>
        <sz val="10"/>
        <rFont val="Verdana"/>
        <family val="2"/>
      </rPr>
      <t>https://www.courts.oregon.gov/programs/family/forms/Pages/modifications.aspx
Statewide modification forms have been updated within the past year, and must be accepted in local courts.</t>
    </r>
  </si>
  <si>
    <t>See https://www.courts.oregon.gov/programs/family/forms/Pages/protective-orders.aspx
Statewide protective order forms have been updated within the past year, and must be accepted in local courts.</t>
  </si>
  <si>
    <t>See https://www.courts.oregon.gov/forms/Pages/landlord-tenant.aspx</t>
  </si>
  <si>
    <t>See ORS 21.682(2), https://www.oregonlaws.org/ors/21.682
Circuit Court Fee Waiver/Deferral: https://www.courts.oregon.gov/forms/Documents/EntirePacket10.pdf
Appellate Courts fee Waiver/Deferral Form: https://www.courts.oregon.gov/courts/appellate/rules/Pages/filing-fees.aspx
The fee waivers can include copy costs by entering that on the “other” line. The state informed NCAJ that in practice it is rarely done because the form is filled out by a self-represented party who isn’t aware it is an option. When they get help with the form, it is not uncommon to see “service copies” listed on the waiver, and this is routinely granted when asked for. Petitioners in protective proceedings are not charged for copies. 
Reference: Bryan Marsh, Family Law Analyst, bryan.b.marsh@ojd.state.or.us</t>
  </si>
  <si>
    <t>The state informed NCAJ that judges make final decisions, but some courts have standing orders and procedures that allow designated staff to determine eligibility based on state income guidelines.  In these courts, if a waiver is denied, the party may have a judge review the application.
An example: https://www.courts.oregon.gov/forms/Documents/Fee_Deferral_Information_and_Guidelines_PACKET.pdf
Reference: Bryan Marsh, Family Law Analyst, bryan.b.marsh@ojd.state.or.us</t>
  </si>
  <si>
    <t>The state informed NCAJ that due to the Covid-19 Pandemic, some court facilitators have started offering live, remote assistance. 
Remote self-help services are not yet statewide (this is part of the 2020-2021 Strategic Plan), but this is being done in many courts across the state. Most courts have been developing strategies for continued services during COVID-19 and in the future. 
For example, self-help is offered by Webex in Multnomah, Lane, Coos, Curry, and Clatsop Counties. Many other courts, such as Clackamas County, are helping by phone. The Family Court Assistance Office in Lane Co. has a robust remote self-help program. lin.familycourt.mailbox@ojd.state.or.us
The state plans to include remote service options on the statewide list: https://www.courts.oregon.gov/programs/family/courtinfo/Pages/default.aspx
Reference: Bryan Marsh, Family Law Analyst, bryan.b.marsh@ojd.state.or.us</t>
  </si>
  <si>
    <t>See ORS 8.340(5)(b), https://www.oregonlaws.org/ors/8.340
The state informed NCAJ that the statute gives the State Court Administrator authority to determine how hearings and trials are recorded. The policy is and has been to record all hearings and trials. This is done using FTR recording.  
Recordings are available upon request at each court, for example: 
https://www.courts.oregon.gov/courts/deschutes/records/Pages/audio.aspx
https://www.courts.oregon.gov/courts/deschutes/records/Pages/transcript-requests.aspx
Reference: Bryan Marsh, Family Law Analyst, bryan.b.marsh@ojd.state.or.us</t>
  </si>
  <si>
    <t>See https://www.courts.oregon.gov/Pages/default.aspx</t>
  </si>
  <si>
    <t>The state informed NCAJ that the website has been optimized for mobile devices – smartphones, tables, and full-size computers. It resizes the pages automatically based upon device type.
https://www.courts.oregon.gov/Pages/default.aspx
Reference: Bryan Marsh, Family Law Analyst, bryan.b.marsh@ojd.state.or.us</t>
  </si>
  <si>
    <t>The state informed NCAJ that it is registered with Google for their analytics/stats service.  
Reference: Bryan Marsh, Family Law Analyst, bryan.b.marsh@ojd.state.or.us  
NCAJ research team verified the site appears atop a search for Oregon courts.</t>
  </si>
  <si>
    <t>See https://www.courts.oregon.gov/forms/Pages/fee-waiver.aspx</t>
  </si>
  <si>
    <t>See https://www.courts.oregon.gov/programs/family/forms/Pages/divorce.aspx</t>
  </si>
  <si>
    <t>See https://www.courts.oregon.gov/programs/family/forms/Pages/modifications.aspx</t>
  </si>
  <si>
    <t>See https://www.courts.oregon.gov/programs/family/forms/Pages/protective-orders.aspx</t>
  </si>
  <si>
    <t>See https://www.courts.oregon.gov/programs/family/forms/Pages/divorce.aspx
https://oregon.tylerhost.net/SRL/SRL/</t>
  </si>
  <si>
    <t>See https://www.courts.oregon.gov/programs/family/forms/Pages/modifications.aspx
https://oregon.tylerhost.net/SRL/SRL/</t>
  </si>
  <si>
    <t>See https://www.courts.oregon.gov/programs/family/forms/Pages/protective-orders.aspx
https://www.courts.oregon.gov/programs/family/domestic-violence/Pages/restraining.aspx
https://oregon.tylerhost.net/SRL/SRL/
The state informed NCAJ that only the Family Abuse Prevention Act (FAPA) forms have been converted into Guide&amp;File forms. However, the others are in process. They had to be updated to accommodate recent firearms legislation, and once they are approved, Guide&amp;File version will be available too. The state is not certain of the timing because of COVID-19.
For more information: Holly Rudolph, holly.rudolph@ojd.state.or.us
Reference: Bryan Marsh, Family Law Analyst, bryan.b.marsh@ojd.state.or.us</t>
  </si>
  <si>
    <t>eFiling available via Guide and File. Electronic forms are listed along with the PDF versions on the forms website. https://www.courts.oregon.gov/services/online/Pages/iforms.aspx
Other types of cases may be filed via the File &amp; Serve portal. https://oregon.tylerhost.net/ofsweb</t>
  </si>
  <si>
    <t>See Language Access Plan, https://www.courts.oregon.gov/about/Documents/LanguageAccessPlan.pdf
(a) Sections 2 Needs Assessment, 2.3 Internal Needs Assessment
(b) Section 4.1 Language Access Coordinator
(c) Sections 4.3 OJD Judicial officers and Personnel, 5 Strategic Plan for Implementation (Goals #3 and 4)
(d) Sections 4.1 Staff Interpreters, 4.2 OJD Bilingual Employees
(e) Sections 4.2 OJD Bilingual Employees, 4.4 Outside Interpreters, 4.5 Remote Interpreting &amp; Technology Resources
(f) Sections 4.7 Signs, 5 Strategic Plan for Implementation (Goal #1)</t>
  </si>
  <si>
    <t>See https://www.courts.oregon.gov/languages/Pages/default.aspx
Language Access Plan, Section 4.1, https://www.courts.oregon.gov/about/Documents/LanguageAccessPlan.pdf</t>
  </si>
  <si>
    <t>The state informed NCAJ that ongoing monitoring and evaluation is staffed by Court Language Access Services Program (data collection from scheduling system and statewide case management system, access and fairness surveys, complaint investigation and resolution), and collaboration with Oregon Supreme Court Council on Inclusion and Fairness.  See https://www.courts.oregon.gov/about/Documents/LanguageAccessPlan.pdf
The OJD Language Access Plan established an online complaint process and form. According to the state, Language Discrimination Complaints are in a database to document and track complaints. See OJD Language Access Complaint Form: https://web.courts.oregon.gov/InternetForms.nsf/CLASComplaint?OpenForm; OJD Information about filing a Language Access Complaint: https://www.courts.oregon.gov/languages/english/Pages/complaint-info.aspx
The Language Access Annual Reports confirm OJD monitoring and evaluation of the quality and availability of language services during the previous 3 years as part of the OJD Language Access Plan. 
OJD Annual CLAS reports include data on the number of requests for services from statewide case management system and scheduling software. Annual results are analyzed for trends over the years by CLAS Data Analyst position. The analyst ensures that the CLAS makes data informed decisions in the support of and enhancement of language access services for court customers in multiple locations and statewide. The analyst provides guidance and recommendations to CLAS leadership in areas of business processes, innovation, evaluation and outcomes through comprehensive data collection and analysis. Due to the roll-out of a new interpreter scheduling system in 2019 and analyst vacancy, OJD did not produce a CLAS 2019 Annual Report. An 18-month report covering 2019- June 2020 is pending. See https://www.courts.oregon.gov/programs/interpreters/news/Pages/reports.aspx
The 2018 Access and Fairness Court User Survey is being used to adopt Access Index and Fairness Index Scores to track performance on OJD Key Performance Measure #1: Access and Fairness. See https://www.courts.oregon.gov/programs/inclusion/resources/Documents/Access%20and%20Fairness%20Survey%20Pilot%20Courts%20Report%20-%20AS%20ADOPTED_2018.09.21.PDF
The state provided NCAJ with additional supporting documentation, which NCAJ has on file.
Reference: Kelly Mills, CLAS Program Manager, Kelly.Mills@ojd.state.or.us</t>
  </si>
  <si>
    <t>See https://www.courts.oregon.gov/languages/english/Pages/complaint-info.aspx
Language Access Plan, at Section 4.9, https://www.courts.oregon.gov/about/Documents/LanguageAccessPlan.pdf</t>
  </si>
  <si>
    <t>See https://www.courts.oregon.gov/programs/interpreters/news/Pages/reports.aspx. Due to the roll-out of a new interpreter scheduling system in 2019 and analyst vacancy, OJD did not produce a CLAS 2019 Annual Report.  An 18-month report covering 2019- June 2020 is pending.  
Language Access Annual Reports were also produced in 2017, 2018, and 2019. The state provided NCAJ with additional supporting documentation, which NCAJ has on file.</t>
  </si>
  <si>
    <t>See Language Access Plan, https://www.courts.oregon.gov/about/Documents/LanguageAccessPlan.pdf 
The state informed NCAJ that there is no specific, formal committee or meeting about Title VI compliance monitoring. However, the OJD Language Access Coordinator position was created in 2013 to perform this work, including monitoring, compliance and annual reporting of progress. Language Access Annual Reports were produced in 2017, 2018, and 2019.    
The Oregon Supreme Court Council on Inclusion and Fairness, an Advisory group of internal and external stakeholders to the Chief Justice, with representation from the Governor’s office, legislature, attorneys, Legal Aid, judges, trial court administrators, and district attorney, informs activities and OJD policy for compliance with Title VI. See https://www.courts.oregon.gov/programs/inclusion/Pages/default.aspx
The state provided NCAJ with additional supporting documentation, which NCAJ has on file.
Reference: Kelly Mills, CLAS Program Manager, Kelly.Mills@ojd.state.or.us</t>
  </si>
  <si>
    <t>See https://www.courts.oregon.gov/languages/english/Pages/interpreter-scheduling.aspx</t>
  </si>
  <si>
    <t>The state informed NCAJ that ongoing evaluation of interpreters is staffed by the OJD Interpreter Analyst position description: 60% Interpreting Quality Control duties. 
Related duties of the OJD Interpreter Analyst: Conduct observations or review transcriptions of language providers’ interpreting skills. Identify and report inconsistencies related to daily operations for short term and long-term resolution. Conduct initial investigations and make recommendations regarding interpreting services complaints and alleged violations of the Code of Professional Responsibility for Interpreters in Oregon Courts (CPR). Resolve complaints with interpreters and stakeholders.
Related duties of OJD ASL and Spanish Staff Interpreters: Prepare and accompany interpreters of multiple languages to court and recommend ways in which protocols and skills can be strengthened. Serve as a resource to Oregon Certified, Registered, and qualified court interpreters. Assist in evaluating the proficiency of court interpreters. Review court recordings, transcribe and evaluate interpretation, and analyze adherence to the Code of Professional Responsibilities for Interpreters in the Oregon Courts.
The state provided NCAJ with additional supporting documentation, which NCAJ has on file.
Reference: Kelly Mills, CLAS Program Manager, Kelly.Mills@ojd.state.or.us</t>
  </si>
  <si>
    <t>Training ensures that OJD court employees have a basic understanding of appropriate language access and serving limited English proficient court customers. The online training is interactive and takes between 1-3 hours to complete at the user’s desktop. Module #1 Fundamentals—Provides an overview, covers court staff roles, and cultural competencies. Module #2 Bilingual Skills-Building– Prepares OJD bilingual staff for serving the public and to take the OJD bilingual test. See https://www.courts.oregon.gov/programs/interpreters/news/Annual%20Reports/2018%20CLAS%20Annual%20Report.pdf
The state provided NCAJ with additional supporting documentation, which NCAJ has on file.
For more information: Yvette Tamamoto, Language Access Coordinator, 503-986-5690</t>
  </si>
  <si>
    <t>State Court Administrator Policies for the Oregon Judicial Department’s Oregon Certified Court Interpreter Program, Continuing Education Requirements, at 13, 
“25 total approved CEUs during the credential renewal period [three years] as follows: 
a. 5 ethics-specific units
b. 10 general units 
c. 10 language-specific units”
See https://www.courts.oregon.gov/programs/interpreters/policies/Documents/InterpreterCertificationPolicy.pdf</t>
  </si>
  <si>
    <t>See Online Counter Card, at https://www.courts.oregon.gov/programs/interpreters/policies/Documents/Language%20Access%20Services%20Counter%20Card.pdf
Online Bench Card, at https://www.courts.oregon.gov/programs/interpreters/policies/Documents/Benchcard.pdf
Online Language Access Resource Tool Kit, at https://www.courts.oregon.gov/programs/interpreters/policies/Pages/Language-Access-Resource-Tool-Kit.aspx</t>
  </si>
  <si>
    <t>See Online Bench Card, at https://www.courts.oregon.gov/programs/interpreters/policies/Documents/Benchcard.pdf</t>
  </si>
  <si>
    <t>See Online Language Access Resource Tool Kit, at https://www.courts.oregon.gov/programs/interpreters/policies/Pages/Language-Access-Resource-Tool-Kit.aspx
Online Bench Card, at https://www.courts.oregon.gov/programs/interpreters/policies/Documents/Benchcard.pdf</t>
  </si>
  <si>
    <t>See ORS 45.275, https://www.oregonlaws.org/ors/45.275</t>
  </si>
  <si>
    <t>See Language Access Plan, Sections 4.7 Signs, 5 Strategic Plan for Implementation (Goal #1), https://www.courts.oregon.gov/about/Documents/LanguageAccessPlan.pdf</t>
  </si>
  <si>
    <t>See Language Access Plan, Section 4.7 Translations/Signs, https://www.courts.oregon.gov/about/Documents/LanguageAccessPlan.pdf</t>
  </si>
  <si>
    <t>See ORS 45.288, https://www.oregonlaws.org/ors/45.288
ORS 45.291, https://www.oregonlaws.org/ors/45.291</t>
  </si>
  <si>
    <t>See ORS 45.275, https://www.oregonlaws.org/ors/45.275
ORS 45.285, https://www.oregonlaws.org/ors/45.285</t>
  </si>
  <si>
    <t>The state informed NCAJ that signs are posted in Oregon courts that language services will be provided without charge, upon request, at all entry and major services access points and in the most common languages spoken.  The state provided examples of language access signage provided by CLAS, and it is believed these signs are in place in courts across the state.
The state provided NCAJ with additional supporting documentation, which NCAJ has on file.
Reference: Kelly Mills, CLAS Program Manager, Kelly.Mills@ojd.state.or.us</t>
  </si>
  <si>
    <t>See I Speak Card, at https://www.courts.oregon.gov/programs/interpreters/policies/Documents/I Speak Card.pdf</t>
  </si>
  <si>
    <t>The state informed NCAJ that OJD has a standing (est.2008) Remote Interpreting Program workgroup and also a statewide virtual hearings group for all courtrooms to appropriately access remote interpreter technology.  
Prior to COVID19 social distancing, OJD provided all courtrooms with information about remote interpreter technology available in their courtrooms, using various technology made available by centralized and local IT.  
 In 2019, the OJD implemented a VRI pilot with new technology (RIG system) in a rural county, with a plan to expand new technology statewide. 
Courtroom user guides include information about using interpreters via video or telephone:  RH Judge Guide, RH Clerk Guide, RH Cyber Safety Guide, RH FAQ Feedback, RH Attorney Guide, RH Litigant Guide, and RH Witness Guide.
Currently, under COVID19 social distancing, the OJD has adopted the use of video interpreting via WebEx statewide with support from local and centralized IT department. 
Edward Alletto, OJD Staff Interpreter Analyst, 503-731-3277, leads the Remote Interpreting Team and is a member of statewide virtual hearings team. 
The state provided NCAJ with additional supporting documentation, which NCAJ has on file.
Reference: Kelly Mills, CLAS Program Manager, Kelly.Mills@ojd.state.or.us</t>
  </si>
  <si>
    <t>The state informed NCAJ that OJD provides counter assistance via Language Line contract (telephone and video interpreting) and provides training and equipment (handsets, video application). 
The 2017-2019 Language Access reports discuss courthouse visits to install and train staff on the use of remote interpreting at all points of public contact outside courtrooms.
Yvette Tamamoto, Language Access Coordinator, 503-986-5690, manages counter language services training.
The state provided NCAJ with additional supporting documentation, which NCAJ has on file.
Reference: Kelly Mills, CLAS Program Manager, Kelly.Mills@ojd.state.or.us</t>
  </si>
  <si>
    <t>See ORS 45.285, https://www.oregonlaws.org/ors/45.285</t>
  </si>
  <si>
    <t>The ASL Oregon Certified Court Interpreter credential will be awarded to an interpreter who holds a valid Specialist Certificate: Legal (SC:L) from the Registry of Interpreters for the Deaf (RID). See Court Language Access Services - ASL, https://www.courts.oregon.gov/programs/interpreters/want-to-be/Pages/asl.aspx
The OJD is revising State Court Administrator Policies on OJD Certified Court Interpreter Program in 2020 and will add an ASL Registered Credential as the new certification.  The Registered ASL will be very similar to the current non-Spanish Registered credential.
See https://www.courts.oregon.gov/programs/interpreters/want-to-be/Pages/other-language.aspx
The OJD also actively participates in national discussion and advisory group to SCAs and Chief Justices regarding options with the sunset of the RID SC:L.  
ORS 45.288, https://www.oregonlaws.org/ors/45.288 
ORS 45.291, https://www.oregonlaws.org/ors/45.291</t>
  </si>
  <si>
    <t xml:space="preserve">See https://www.courts.oregon.gov/programs/interpreters/want-to-be/Pages/asl.aspx </t>
  </si>
  <si>
    <t xml:space="preserve">OJD provides centralized statewide interpreter scheduling and has a Scheduler's Desk Manual on its intranet.  OJD also has a Team Interpreting Policy that requires two interpreters for proceedings of two hours or more, with interpreters trading off every 20 to 30 minutes.
The state provided NCAJ with additional supporting documentation, which NCAJ has on file.
</t>
  </si>
  <si>
    <t>See https://www.courts.oregon.gov/services/ada/Pages/WebAccessibility.aspx
https://www.courts.oregon.gov/services/ada/Pages/default.aspx</t>
  </si>
  <si>
    <t>See ORS 659A.143, https://www.oregonlaws.org/ors/659A.143
An exception may be for Miniature Horses because of weight limitation for some courts. See https://www.ada.gov/regs2010/titleII_2010/titleII_2010_regulations.htm#a35101</t>
  </si>
  <si>
    <t>See “ADA Coordinator” link on Accessibility webpage, https://www.courts.oregon.gov/services/ada/Pages/default.aspx
https://www.courts.oregon.gov/services/ada/Pages/coordinators.aspx</t>
  </si>
  <si>
    <t>See https://www.courts.oregon.gov/services/ada/Pages/default.aspx</t>
  </si>
  <si>
    <t xml:space="preserve">See https://www.courts.oregon.gov/services/ada/Documents/adacoordinators.pdf
https://www.courts.oregon.gov/services/ada/Pages/default.aspx  </t>
  </si>
  <si>
    <t>See ADA Compliance Notice, https://www.courts.oregon.gov/services/ada/Pages/compliance-notice.aspx
https://www.courts.oregon.gov/services/ada/Pages/default.aspx</t>
  </si>
  <si>
    <t>Oregon</t>
  </si>
  <si>
    <t>Pennsylvania</t>
  </si>
  <si>
    <t xml:space="preserve">See Philadelphia City Ordinance 9-808; https://codelibrary.amlegal.com/codes/philadelphia/latest/philadelphia_pa/0-0-0-195404 
See also, National Coalition for Civil Right to Counsel: http://civilrighttocounsel.org/major_developments/1034 </t>
  </si>
  <si>
    <t xml:space="preserve">42 Pa.C.S. § 6337 and Pa.R.J.C.P. No. 1151(E); https://codes.findlaw.com/pa/title-42-pacsa-judiciary-and-judicial-procedure/pa-csa-sect-42-6337.html 
See also, National Coalition for Civil Right to Counsel, http://civilrighttocounsel.org/major_developments/667 </t>
  </si>
  <si>
    <t xml:space="preserve">50 Pa.C.S. § 7304 and In re Hutchinson, 454 A.2d 1008, 1011 (Pa. 1982); https://codes.findlaw.com/pa/title-50-ps-mental-health/pa-st-sect-50-7304.html
See also, National Coalition for Civil Right to Counsel,  http://civilrighttocounsel.org/major_developments/952 </t>
  </si>
  <si>
    <t xml:space="preserve">In In re Adoption of R.I., 312 A.2d 601 (Pa. 1971), the Supreme Court of Pennsylvania held that an individual is entitled to counsel at any proceeding that may lead to the deprivation of “substantial rights,” such as a termination of parental rights case and 23 Pa.C.S.A. § 2313 (a.1);  https://codes.findlaw.com/pa/title-23-pacsa-domestic-relations/pa-csa-sect-23-2313.html 
See also, National Coalition for Civil Right to Counsel, http://civilrighttocounsel.org/major_developments/670 </t>
  </si>
  <si>
    <t xml:space="preserve">See
Pa. Code of Judicial Conduct Rule 3.7(C) </t>
  </si>
  <si>
    <t>Pa. Rule of Professional Conduct 6.5.
See
http://www.cpbo.org/wp-content/uploads/2020/06/Pro-Bono-Rules-Chart-6.12.20.pdf</t>
  </si>
  <si>
    <t>Pa Rule of Disciplinary Enforcement 403 creates an emeritus status for attorneys who are retired and seek to provide pro bono services to legal aid organizations.  There is a reduced fee and CLE requirement.
See
http://www.cpbo.org/wp-content/uploads/2020/06/Pro-Bono-Rules-Chart-6.12.20.pdf</t>
  </si>
  <si>
    <t>Pa. Bar Admission Rule 302
See
http://www.cpbo.org/wp-content/uploads/2020/06/Pro-Bono-Rules-Chart-6.12.20.pdf</t>
  </si>
  <si>
    <t>In 2018, the Pennsylvania Supreme Court approved a pilot program allowing CLE Credits for Pro Bono Service.  
See http://www.pacourts.us/assets/files/newsrelease-1/file-7033.pdf?cb=b4480c.
See 
http://www.cpbo.org/wp-content/uploads/2020/06/Pro-Bono-Rules-Chart-6.12.20.pdf</t>
  </si>
  <si>
    <t>See
PA Rules of Professional Conduct 1.2(c) and 6.5, which authorize attorneys to provide unbundled legal services without judicial approval or court permission.</t>
  </si>
  <si>
    <t>See 
http://www.pacourts.us/news-and-statistics/research-and-statistics/caseload-statistics</t>
  </si>
  <si>
    <t>For almost two decades, free public web docket sheets for any case filed in one of the three statewide case management systems have been available to anyone with access to the internet.  The various statewide policies on public access to court records do not prohibit a court from waiving fees associated with fulfilling the record. 
See 
http://www.pacourts.us/public-records</t>
  </si>
  <si>
    <t>Pennsylvania informed NCAJ that managing cases with self-represented litigants is part of Pennsylvania Judiciary’s biennial New Judge School curriculum.  ABA Model Code, Rule 2.2, along with Pennsylvania’s equivalent rule, are explained.  Written materials supplement the discussion.
Reference:
Rick Pierce
Judicial Programs Administrator
Rick.pierce@pacourts.us</t>
  </si>
  <si>
    <t>Pennsylvania informed NCAJ that, in addition to New Judge School which took place in January 2020, discussion of self-represented litigants was included in other forum in programs otherwise focused, such as courses on judicial ethics or PFA actions.  
Reference:
Rick Pierce
Judicial Programs Administrator
Rick.pierce@pacourts.us
Supporting documentation was submitted to the NCAJ research team.</t>
  </si>
  <si>
    <t>Pennsylvania informed NCAJ that materials provided to new judges are made available to all judges in the Commonwealth.
Reference:
Rick Pierce
Judicial Programs Administrator
Rick.pierce@pacourts.us</t>
  </si>
  <si>
    <t>Pennsylvania does provide an opportunity for end users, most are unrepresented, to provide feedback on the ease of use of PA's online forms and instructions.  
See:  http://surveygoldcloud.com/s/1F2934D8AF9543BC/37.htm</t>
  </si>
  <si>
    <t xml:space="preserve">See UJSPA Translation Policy and Procedures Manual at:
http://www.pacourts.us/assets/files/page-1271/file-8033.pdf </t>
  </si>
  <si>
    <t>See
http://www.pacourts.us/learn/representing-yourself/divorce-proceedings</t>
  </si>
  <si>
    <t>See
http://www.pacourts.us/learn/representing-yourself/divorce-proceedings
http://www.pacourts.us/learn/representing-yourself/custody-proceedings</t>
  </si>
  <si>
    <t>See
https://www.humanservices.state.pa.us/CSWS/home_controller.aspx?Preference=Desktop&amp;Owner=Client</t>
  </si>
  <si>
    <t>See
http://www.pacourts.us/assets/files/setting-3207/file-2809.pdf?cb=80aa42
http://www.pacourts.us/forms/for-the-public</t>
  </si>
  <si>
    <t>See
http://www.pacourts.us/learn/representing-yourself</t>
  </si>
  <si>
    <t xml:space="preserve">
Mobile accessibility was confirmed by NCAJ research team member.</t>
  </si>
  <si>
    <t xml:space="preserve">www.pacourts.us
 lists as either first or top three sites of internet searches for requests for forms/information by SRLs.  </t>
  </si>
  <si>
    <t>See
http://www.pacourts.us/assets/files/setting-5367/file-6679.pdf?cb=9a3d30
http://www.pacourts.us/forms/for-the-public</t>
  </si>
  <si>
    <t>See
 http://www.pacourts.us/learn/representing-yourself/divorce-proceedings</t>
  </si>
  <si>
    <t>See  
https://www.humanservices.state.pa.us/CSWS/home_controller.aspx?Preference=Desktop&amp;Owner=Clienthttps://www.humanservices.state.pa.us/CSWS/home_controller.aspx?Preference=Desktop&amp;Owner=Client</t>
  </si>
  <si>
    <t>See
http://www.pacourts.us/forms/for-the-public</t>
  </si>
  <si>
    <t xml:space="preserve">See
Pennsylvania Statutes Title 42 Pa.C.S.A. Judiciary and Judicial Procedure § 4412
http://www.pacourts.us/language-rights
http://www.pacourts.us/assets/files/setting-5486/file-5972.pdf?cb=11e5cd </t>
  </si>
  <si>
    <t>See
http://www.pacourts.us/judicial-administration/court-programs/interpreter-program/interpreter-certification
http://www.pacourts.us/assets/files/page-141/file-229.pdf
https://www.ncsc.org/services-and-experts/areas-of-expertise/language-access/resources-for-program-managers/lap-map/pennsylvania</t>
  </si>
  <si>
    <t xml:space="preserve">See
http://www.pacourts.us/assets/files/setting-6429/file-225.pdf?cb=ed64eb
and Language Access Plan for the Unified Judicial System at 
http://www.pacourts.us/assets/files/setting-5486/file-5972.pdf?cb=11e5cd </t>
  </si>
  <si>
    <t xml:space="preserve">See
Pennsylvania Statutes Title 42 Pa.C.S.A. Judiciary and Judicial Procedure § 4412 
and Language Access Plan for the Unified Judicial System at 
http://www.pacourts.us/assets/files/setting-5486/file-5972.pdf?cb=11e5cd 
</t>
  </si>
  <si>
    <t>See
 http://www.pacourts.us/forms/for-the-public. Complaint form and Request for Protective Order form have this notice of language services on the forms. (In forma pauperis does not, and summons and subpoena are not available forms).</t>
  </si>
  <si>
    <t xml:space="preserve">See
http://www.pacourts.us/judicial-administration/court-programs/language-access-and-interpreter-program 
I Speak cards are posted in multiple languages and provided to each judicial district in their top languages. </t>
  </si>
  <si>
    <t xml:space="preserve">Pennsylvania </t>
  </si>
  <si>
    <t xml:space="preserve">Pennsylvania informed NCAJ that judges are regularly trained on the ADA. During the past 12 months, the ADA and topics thereunder have been covered at continuing education sessions conducted by the MJEB (Magisterial Justice Education Board) and at the Pennsylvania State Trial Judges’ conference. 
Reference: 
Mary Vilter
Coordinator, Court Access
Mary.vilter@pacourts.us </t>
  </si>
  <si>
    <t xml:space="preserve">See 
 http://www.pacourts.us/language-rights.  
Please also see 224 Pennsylvania Statutes, General Provisions 1, Section 108
 http://www.pacodeandbulletin.gov/secure/pacode/data/204/chapter221/204_0221.pdf. </t>
  </si>
  <si>
    <t xml:space="preserve">See
http://www.pacourts.us/judicial-administration/court-programs/interpreter-program/interpreter-certification 
Please also see Language Access Plan for the Unified Judicial System at: 
http://www.pacourts.us/assets/files/setting-5486/file-5972.pdf </t>
  </si>
  <si>
    <t>See
204 Pa. Code ch. 221 § 303. To be placed on the AOPC roster, sign language interpreters, just like foreign language interpreters, must attend an Interpreter Certification Program orientation that includes information on courtroom interpreting. There is a once-yearly Program orientation targeted to ASL interpreters.</t>
  </si>
  <si>
    <t>Pennsylvania informed NCAJ that the Unified Judicial System’s website is in compliance with the relevant standards (WCAG 2.0 Level AA compliance). The AOPC does not have jurisdiction over local court and/or county websites. In many cases, local courts do not have their own website, and must rely upon their counties and county IT staff to post court information on a county-controlled website. 
Reference: 
Mary Vilter
Coordinator, Court Access
Mary.vilter@pacourts.us</t>
  </si>
  <si>
    <t xml:space="preserve">The DOJ Guidance on service animals to this effect is posted on the UJS website, ADA Compliance page. 
See
http://www.pacourts.us/judicial-administration/court-programs/americans-with-disabilities-act </t>
  </si>
  <si>
    <t xml:space="preserve">The DOJ Guidance on equally effective communication is posted on the UJS website, ADA Compliance page.
See
http://www.pacourts.us/judicial-administration/court-programs/americans-with-disabilities-act </t>
  </si>
  <si>
    <t xml:space="preserve">Pennsylvania informed NCAJ that notice is included on court forms and conference registration materials. An example of such a notice is as follows: “If you are disabled and require a reasonable accommodation to gain access to the Magisterial District Court and its services, please contact the Magisterial District Court at the above address or telephone number. We are unable to provide transportation.” 
Reference: 
Mary Vilter
Coordinator, Court Access
Mary.vilter@pacourts.us </t>
  </si>
  <si>
    <t xml:space="preserve">See
http://www.pacourts.us/language-rights
And see
Language Access Plan for the Unified Judicial System
http://www.pacourts.us/assets/files/setting-5486/file-5972.pdf </t>
  </si>
  <si>
    <t xml:space="preserve">The UJS website, ADA Compliance page provides this information for ADA coordinators for all judicial districts, appellate courts, boards, and committees.
See
http://www.pacourts.us/judicial-administration/court-programs/americans-with-disabilities-act </t>
  </si>
  <si>
    <t xml:space="preserve">The UJS website, ADA Compliance page provides the ADA policies and grievance policies and forms for all judicial districts, appellate courts, boards, and committees.
See
http://www.pacourts.us/judicial-administration/court-programs/americans-with-disabilities-act </t>
  </si>
  <si>
    <t xml:space="preserve">See UJS website, ADA Compliance page at:
http://www.pacourts.us/judicial-administration/court-programs/americans-with-disabilities-act </t>
  </si>
  <si>
    <t>Puerto Rico</t>
  </si>
  <si>
    <t>Art. 3.06 (r), Law 408- 2000, Mental Health Law of Puerto Rico
http://www.presupuesto.pr.gov/adopted_Budget_2012_2013/Aprobado2013Ingles/suppdocs/baselegal_ingles/095/408.PDF</t>
  </si>
  <si>
    <t xml:space="preserve">In 2018, the Supreme Court of PR approved a regulation for the assignment of counselors in criminal and civil law cases that promotes pro bono services. Attorneys who complete 30 hours of pro bono services may be exempt from assignment for one year.
Rule 4(w), Regulation for the Assignment of Pro Bono Lawyer of Puerto Rico
 http://www.ramajudicial.pr/info-para/Reglamento-Asignacion-AbogOfic.pdf
</t>
  </si>
  <si>
    <t xml:space="preserve">Rule 11, Regulation for the Assignment of Pro Bono Lawyer of Puerto Rico
 http://www.ramajudicial.pr/info-para/Reglamento-Asignacion-AbogOfic.pdf
</t>
  </si>
  <si>
    <t>https://www.ramajudicial.pr/orientacion/informes/Anuario-Estadistico-2016-2017.pdf</t>
  </si>
  <si>
    <t xml:space="preserve">Plan Estratégico de la Rama Judicial 2016-2019, Puntos Cardinales de la Justicia (Judicial Branch Strategic Plan)
https://www.ramajudicial.pr/orientacion/informes/rama/Plan-estrategico-2016-2019.pdf
</t>
  </si>
  <si>
    <t xml:space="preserve">Informe a la Comunidad del 2019 de la Rama Judicial de Puerto Rico (Annual community reports)
http://www.ramajudicial.pr/orientacion/informes/oat-informe-a-la-comunidad-2019.pdf
</t>
  </si>
  <si>
    <t xml:space="preserve">http://www.ramajudicial.pr/PROSE/1470.pdf 
http://www.ramajudicial.pr/PROSE/1471.pdf
</t>
  </si>
  <si>
    <t xml:space="preserve">http://www.ramajudicial.pr/PROSE/1472.pdf
http://www.ramajudicial.pr/PROSE/1473.pdf
</t>
  </si>
  <si>
    <t xml:space="preserve">http://www.ramajudicial.pr/PROSE/1420.pdf
http://www.ramajudicial.pr/PROSE/1423.pdf 
http://www.ramajudicial.pr/PROSE/OAT-1427-Solicitud-Modificacion-Pension-Alimentaria-por-Haber-Procreado-Otro-Hijo-entre-las-Partes.pdf
</t>
  </si>
  <si>
    <t>http://www.ramajudicial.pr/PROSE/996.pdf</t>
  </si>
  <si>
    <t xml:space="preserve">http://www.ramajudicial.pr/formularios/OAT-991-Demanda-y-Orden-bajo-Regla-60.pdf
</t>
  </si>
  <si>
    <t xml:space="preserve">http://www.ramajudicial.pr/PROSE/OAT931.pdf
http://www.ramajudicial.pr/PROSE/OAT-1801-Contestacion-Demanda-Desahucio.pdf
</t>
  </si>
  <si>
    <t xml:space="preserve">Regla 18 de las Reglas para la Administración del Tribunal de Primer Instancia del Estado Libre Asociado de Puerto Rico de 1999 (Rule 18. Rules of Administration for the Court of First Instance of the Commonwealth of Puerto Rico)
http://www.ramajudicial.pr/leyes/instancia/Reglas-para-la-Administracion-del-TPI-1999.pdf 
http://www.ramajudicial.pr/PROSE/OAT-1480-SOLICITUD-PARA-LITIGAR-COMO-INDIGENTE-PAUPERIS.pdf
</t>
  </si>
  <si>
    <t xml:space="preserve">http://www.ramajudicial.pr/medidas-cautelares/Information-sheet-about-videoconference.pdf
</t>
  </si>
  <si>
    <t xml:space="preserve">Artículo 4.001, Ley de la Judicatura del Estado Libre Asociado de Puerto Rico de 2003 (Judiciary Act of the Commonwealth of Puerto Rico)
http://www.ramajudicial.pr/leyes/Ley-Judicatura-2003-octubre-2015.pdf
</t>
  </si>
  <si>
    <t xml:space="preserve">www.Ramajudicial.pr
http://www.ramajudicial.pr/medidas-cautelares/solicitud-electronica-de-ordenes-proteccion-COVID19.htm
http://www.ramajudicial.pr/Educo/
http://www.ramajudicial.pr/violencianoesamor/
</t>
  </si>
  <si>
    <t>Mobile app: Tribunales</t>
  </si>
  <si>
    <t>Puerto Rico informed NCAJ that financial hardship waiver of fees and court costs is explained to every SRL helped by the Court staff as part of the initial information that is provided.  Alan Arenas Gonzalez, Counsel, Alan.Arenas@ramajudicial.pr</t>
  </si>
  <si>
    <t xml:space="preserve">http://www.ramajudicial.pr/orientacion/indigentes.htm
http://www.ramajudicial.pr/PROSE/OAT-1480-SOLICITUD-PARA-LITIGAR-COMO-INDIGENTE-PAUPERIS.pdf
</t>
  </si>
  <si>
    <t xml:space="preserve">http://www.ramajudicial.pr/PROSE/1472.pdf
http://www.ramajudicial.pr/PROSE/1473.pdf
</t>
  </si>
  <si>
    <t xml:space="preserve">http://www.ramajudicial.pr/PROSE/1420.pdf
http://www.ramajudicial.pr/PROSE/1423.pdf 
http://www.ramajudicial.pr/PROSE/OAT-1427-Solicitud-Modificacion-Pension-Alimentaria-por-Haber-Procreado-Otro-Hijo-entre-las-Partes.pdf
</t>
  </si>
  <si>
    <t xml:space="preserve">http://www.ramajudicial.pr/PROSE/OAT-1801-Contestacion-Demanda-Desahucio.pdf
</t>
  </si>
  <si>
    <t xml:space="preserve">On August 2019, the Administrative Office of the Courts signed an MOU with Ayuda Legal Puerto Rico, to develop a technology tool to assemble interactive forms that meet the needs of self represented litigants. 
https://ayudalegalpr.org/issues/formularios-interactivos/violencia-de-gnero
</t>
  </si>
  <si>
    <t xml:space="preserve">Puerto Rico identified to NCAJ the Executive Directors Office,
Administrative Office of the Courts. Alan Arenas Gonzalez, Counsel, Alan.Arenas@ramajudicial.pr
</t>
  </si>
  <si>
    <t>Puerto Rico informed NCAJ that, in 2019, the Administrative Office of the Courts amended its norms and procedures to provide interpreters, Normas y Procedimientos para la Selección, Solicitud y Compensación de Intérpretes en la Rama Judicial (Revised on February 2019). Alan Arenas Gonzalez, Counsel, Alan.Arenas@ramajudicial.pr</t>
  </si>
  <si>
    <t xml:space="preserve">Puerto Rico informed NCAJ that, in 2019, the Administrative Office of the Courts amended its norms and procedures to provide interpreters, Normas y Procedimientos para la Selección, Solicitud y Compensación de Intérpretes en la Rama Judicial (Revised on February 2019). Alan Arenas Gonzalez, Counsel, Alan.Arenas@ramajudicial.pr
http://www.ramajudicial.pr/orientacion/registro-interprete.htm
</t>
  </si>
  <si>
    <t>n/a</t>
  </si>
  <si>
    <t xml:space="preserve">http://ramajudicial.pr/Guias-Videoconferencia-2020.pdf
</t>
  </si>
  <si>
    <t>http://ramajudicial.pr/Guias-Videoconferencia-2020.pdf</t>
  </si>
  <si>
    <t>Puerto Rico informed NCAJ that the Administrative Office of the Courts (AOC) has direct communication with community stakeholders with disabilities who have been providing recommendations to the AOC Accesibility Program and staff.</t>
  </si>
  <si>
    <t>Puerto Rico informed NCAJ that Academia Judicial Puertorriqueña (Judicial Academy) provided training on the amended norms and proceeding of interpreters, Normas y Procedimientos para la Solicitud, Selección y Compensación de Intérpretes en la Rama Judicial. Alan Arenas Gonzalez, Counsel, Alan.Arenas@ramajudicial.pr</t>
  </si>
  <si>
    <t>Puerto Rico informed NCAJ that the Directorate of Judicial Programs provided training on the amended norms and proceeding of interpreters, Normas y Procedimientos para la Solicitud, Selección y Compensación de Intérpretes en la Rama Judicial. Alan Arenas Gonzalez, Counsel, Alan.Arenas@ramajudicial.pr</t>
  </si>
  <si>
    <t>Puerto Rico informed NCAJ that, in 2019, the Administrative Office of the Courts amended its norms and procedures to provide interpreters, Normas y Procedimientos para la Selección, Solicitud y Compensación de Intérpretes de la Rama Judicial (Revised on February 2019). Alan Arenas Gonzalez, Counsel, Alan.Arenas@ramajudicial.pr
http://www.ramajudicial.pr/orientacion/registro-interprete.htm</t>
  </si>
  <si>
    <t>Puerto Rico informed NCAJ that, in 2015, the Administrative Office of the Courts signed an MOU with the Puerto Rico Assistive Technology Program (PRATP) of the University of Puerto Rico and have been working in creating an accessible website. Alan Arenas Gonzalez, Counsel, Alan.Arenas@ramajudicial.pr</t>
  </si>
  <si>
    <t>Assistance Animals Act for People with Disabilities (Public Law No. 51-1970).</t>
  </si>
  <si>
    <t>Puerto Rico informed NCAJ that, in 2019, the Administrative Office of the Courts acquire auxiliary aids for each of its 13 regions and provided the staff training and guidelines, Acceso a la justicia para personas con pérdida auditiva. Alan Arenas Gonzalez, Counsel, Alan.Arenas@ramajudicial.pr</t>
  </si>
  <si>
    <t>Rhode Island</t>
  </si>
  <si>
    <t>R.I. Gen. Laws § 14-1-31.
See also, National Coalition for Civil Right to Counsel, http://civilrighttocounsel.org/major_developments/684</t>
  </si>
  <si>
    <t>R.I. Gen. Laws § 40.1-5-8(d)(2)
See also, National Coalition for Civil Right to Counsel, http://civilrighttocounsel.org/major_developments/687</t>
  </si>
  <si>
    <t>Appointment of counsel occurs only if requested or if the respondent disputes the petition. R.I. Gen. Laws § 33-15-7(d)-(e) 
See also, National Coalition for Civil Right to Counsel, http://civilrighttocounsel.org/major_developments/686</t>
  </si>
  <si>
    <t>R.I. Rule of Professional Conduct 6.1.
See also, Pro Bono Institute, http://www.cpbo.org/wp-content/uploads/2020/06/Pro-Bono-Rules-Chart-6.12.20.pdf</t>
  </si>
  <si>
    <t>R.I. Code of Judicial Conduct, Rule 37(B)</t>
  </si>
  <si>
    <t>R.I. Rule of Professional Conduct 6.5.
See also, Pro Bono Institute, http://www.cpbo.org/wp-content/uploads/2020/06/Pro-Bono-Rules-Chart-6.12.20.pdf</t>
  </si>
  <si>
    <t>R.I. Supreme Ct. Rules, Art. II, Rule 9(b).
See also, Pro Bono Institute, http://www.cpbo.org/wp-content/uploads/2020/06/Pro-Bono-Rules-Chart-6.12.20.pdf</t>
  </si>
  <si>
    <r>
      <t xml:space="preserve">R.I. Rule of Professional Conduct 1.2(d), see also R.I. Provisional Limited Scope Rules, </t>
    </r>
    <r>
      <rPr>
        <i/>
        <sz val="10"/>
        <rFont val="Verdana"/>
        <family val="2"/>
      </rPr>
      <t xml:space="preserve">available at </t>
    </r>
    <r>
      <rPr>
        <sz val="10"/>
        <rFont val="Verdana"/>
        <family val="2"/>
      </rPr>
      <t xml:space="preserve"> https://www.courts.ri.gov/Courts/SupremeCourt/SupremeMiscOrders/ProvisionalRules-LimitedScopeRepresentation-RI-5-23-17.pdf</t>
    </r>
  </si>
  <si>
    <r>
      <t xml:space="preserve">Rhode Island Judiciary, </t>
    </r>
    <r>
      <rPr>
        <i/>
        <sz val="10"/>
        <rFont val="Verdana"/>
        <family val="2"/>
      </rPr>
      <t>Annual Reports</t>
    </r>
    <r>
      <rPr>
        <sz val="10"/>
        <rFont val="Verdana"/>
        <family val="2"/>
      </rPr>
      <t xml:space="preserve">, </t>
    </r>
    <r>
      <rPr>
        <i/>
        <sz val="10"/>
        <rFont val="Verdana"/>
        <family val="2"/>
      </rPr>
      <t>available at</t>
    </r>
    <r>
      <rPr>
        <sz val="10"/>
        <rFont val="Verdana"/>
        <family val="2"/>
      </rPr>
      <t xml:space="preserve"> https://www.courts.ri.gov/PublicResources/annualreports/Pages/default.aspx</t>
    </r>
  </si>
  <si>
    <r>
      <t xml:space="preserve">R.I. Judiciary Rules of Practice Governing Public Access to Electronic Case Information, Rule 5(b), </t>
    </r>
    <r>
      <rPr>
        <i/>
        <sz val="10"/>
        <rFont val="Verdana"/>
        <family val="2"/>
      </rPr>
      <t>available at</t>
    </r>
    <r>
      <rPr>
        <sz val="10"/>
        <rFont val="Verdana"/>
        <family val="2"/>
      </rPr>
      <t xml:space="preserve"> https://www.courts.ri.gov/efiling/PDF/Supreme-Rules-PublicAccess.pdf</t>
    </r>
  </si>
  <si>
    <t>https://www.courts.ri.gov/PublicResources/forms/Family%20Court%20Forms/Complaint%20for%20an%20Order%20of%20Protection.pdf</t>
  </si>
  <si>
    <t>https://www.courts.ri.gov/PublicResources/forms/Superior%20Court%20Forms/Motion,%20Affidavit,%20and%20Order%20to%20Proceed%20In%20Forma%20Pauperis.pdf</t>
  </si>
  <si>
    <r>
      <t xml:space="preserve">The Court's web page with foms includes a link to the filings for domestic violence victims seeking an order of protection, but only in PDF form and it is not clear whether the provided form meets all prerequisites.  </t>
    </r>
    <r>
      <rPr>
        <i/>
        <sz val="10"/>
        <rFont val="Verdana"/>
        <family val="2"/>
      </rPr>
      <t xml:space="preserve">See </t>
    </r>
    <r>
      <rPr>
        <sz val="10"/>
        <rFont val="Verdana"/>
        <family val="2"/>
      </rPr>
      <t xml:space="preserve">Rhode Island Judiciary, </t>
    </r>
    <r>
      <rPr>
        <i/>
        <sz val="10"/>
        <rFont val="Verdana"/>
        <family val="2"/>
      </rPr>
      <t>Forms</t>
    </r>
    <r>
      <rPr>
        <sz val="10"/>
        <rFont val="Verdana"/>
        <family val="2"/>
      </rPr>
      <t xml:space="preserve">, </t>
    </r>
    <r>
      <rPr>
        <i/>
        <sz val="10"/>
        <rFont val="Verdana"/>
        <family val="2"/>
      </rPr>
      <t>available at</t>
    </r>
    <r>
      <rPr>
        <sz val="10"/>
        <rFont val="Verdana"/>
        <family val="2"/>
      </rPr>
      <t xml:space="preserve"> https://www.courts.ri.gov/PublicResources/forms/Pages/default.aspx (form can be found by scrolling down in "Family Court" section and using navigation arrow to reach the second set (11-20) of family court forms).</t>
    </r>
  </si>
  <si>
    <r>
      <t xml:space="preserve">Rhode Island is in the process of, but has not completed, creating an electronic filing system accessable for all individuals across all state courts.  </t>
    </r>
    <r>
      <rPr>
        <i/>
        <sz val="10"/>
        <rFont val="Verdana"/>
        <family val="2"/>
      </rPr>
      <t>See generally</t>
    </r>
    <r>
      <rPr>
        <sz val="10"/>
        <rFont val="Verdana"/>
        <family val="2"/>
      </rPr>
      <t xml:space="preserve"> Rhode Island Judiciary, </t>
    </r>
    <r>
      <rPr>
        <i/>
        <sz val="10"/>
        <rFont val="Verdana"/>
        <family val="2"/>
      </rPr>
      <t>Electronic Filing</t>
    </r>
    <r>
      <rPr>
        <sz val="10"/>
        <rFont val="Verdana"/>
        <family val="2"/>
      </rPr>
      <t xml:space="preserve">, </t>
    </r>
    <r>
      <rPr>
        <i/>
        <sz val="10"/>
        <rFont val="Verdana"/>
        <family val="2"/>
      </rPr>
      <t>available at</t>
    </r>
    <r>
      <rPr>
        <sz val="10"/>
        <rFont val="Verdana"/>
        <family val="2"/>
      </rPr>
      <t xml:space="preserve"> https://www.courts.ri.gov/efiling/Pages/default.aspx</t>
    </r>
  </si>
  <si>
    <r>
      <rPr>
        <i/>
        <sz val="10"/>
        <rFont val="Verdana"/>
        <family val="2"/>
      </rPr>
      <t>See</t>
    </r>
    <r>
      <rPr>
        <sz val="10"/>
        <rFont val="Verdana"/>
        <family val="2"/>
      </rPr>
      <t xml:space="preserve"> Rhode Island Judiciary, </t>
    </r>
    <r>
      <rPr>
        <i/>
        <sz val="10"/>
        <rFont val="Verdana"/>
        <family val="2"/>
      </rPr>
      <t>Language Access Plan</t>
    </r>
    <r>
      <rPr>
        <sz val="10"/>
        <rFont val="Verdana"/>
        <family val="2"/>
      </rPr>
      <t xml:space="preserve"> (Apr. 1, 2014) at (a) Section V; (b) Appendix A, Section G.2; (c) Section III.F; (d) Secion III.B.1; (e) Section III.E, III.F; (f) Section III.I, </t>
    </r>
    <r>
      <rPr>
        <i/>
        <sz val="10"/>
        <rFont val="Verdana"/>
        <family val="2"/>
      </rPr>
      <t xml:space="preserve">available at </t>
    </r>
    <r>
      <rPr>
        <sz val="10"/>
        <rFont val="Verdana"/>
        <family val="2"/>
      </rPr>
      <t>https://www.courts.ri.gov/Interpreters/englishversion/PDF/Language_Access_Plan.pdf</t>
    </r>
  </si>
  <si>
    <t>See Rhode Island Judiciary, Language Access Plan (Apr. 1, 2014) at Section I, available at https://www.courts.ri.gov/Interpreters/englishversion/PDF/Language_Access_Plan.pdf (noting Office of Court Interpreters in provided structure chart)</t>
  </si>
  <si>
    <r>
      <t xml:space="preserve">See Rhode Island Judiciary Office of Court Interpreters, </t>
    </r>
    <r>
      <rPr>
        <i/>
        <sz val="10"/>
        <rFont val="Verdana"/>
        <family val="2"/>
      </rPr>
      <t>Language Access Monitoring Reports</t>
    </r>
    <r>
      <rPr>
        <sz val="10"/>
        <rFont val="Verdana"/>
        <family val="2"/>
      </rPr>
      <t xml:space="preserve">, </t>
    </r>
    <r>
      <rPr>
        <i/>
        <sz val="10"/>
        <rFont val="Verdana"/>
        <family val="2"/>
      </rPr>
      <t>available at</t>
    </r>
    <r>
      <rPr>
        <sz val="10"/>
        <rFont val="Verdana"/>
        <family val="2"/>
      </rPr>
      <t xml:space="preserve"> https://www.courts.ri.gov/Interpreters/englishversion/Pages/reports.aspx</t>
    </r>
  </si>
  <si>
    <r>
      <t xml:space="preserve">Rhode Island monitors and evaluates services, but does not do so for all requisite data points.  </t>
    </r>
    <r>
      <rPr>
        <i/>
        <sz val="10"/>
        <rFont val="Verdana"/>
        <family val="2"/>
      </rPr>
      <t xml:space="preserve">See, e.g., </t>
    </r>
    <r>
      <rPr>
        <sz val="10"/>
        <rFont val="Verdana"/>
        <family val="2"/>
      </rPr>
      <t xml:space="preserve">Rhode Island Judiciary Office of Court Interpreters, </t>
    </r>
    <r>
      <rPr>
        <i/>
        <sz val="10"/>
        <rFont val="Verdana"/>
        <family val="2"/>
      </rPr>
      <t>Monitoring and Reporting of Language Access Services</t>
    </r>
    <r>
      <rPr>
        <sz val="10"/>
        <rFont val="Verdana"/>
        <family val="2"/>
      </rPr>
      <t xml:space="preserve"> (Jan. 31, 2020), </t>
    </r>
    <r>
      <rPr>
        <i/>
        <sz val="10"/>
        <rFont val="Verdana"/>
        <family val="2"/>
      </rPr>
      <t>available at</t>
    </r>
    <r>
      <rPr>
        <sz val="10"/>
        <rFont val="Verdana"/>
        <family val="2"/>
      </rPr>
      <t>https://www.courts.ri.gov/Interpreters/englishversion/PDF/Language_Access_Services_Monitoring_Report2019.pdf (omitting data on declined services and complaints)</t>
    </r>
  </si>
  <si>
    <r>
      <t xml:space="preserve">Rhode Island Judiciary Office of Court Interpreters, </t>
    </r>
    <r>
      <rPr>
        <i/>
        <sz val="10"/>
        <rFont val="Verdana"/>
        <family val="2"/>
      </rPr>
      <t>Language Assistance Complaint Form</t>
    </r>
    <r>
      <rPr>
        <sz val="10"/>
        <rFont val="Verdana"/>
        <family val="2"/>
      </rPr>
      <t xml:space="preserve">, </t>
    </r>
    <r>
      <rPr>
        <i/>
        <sz val="10"/>
        <rFont val="Verdana"/>
        <family val="2"/>
      </rPr>
      <t xml:space="preserve">available at </t>
    </r>
    <r>
      <rPr>
        <sz val="10"/>
        <rFont val="Verdana"/>
        <family val="2"/>
      </rPr>
      <t>https://www.courts.ri.gov/Interpreters/englishversion/PDF/Language%20Assistant%20Complaint%20-%20English.pdf#openinnewwindow</t>
    </r>
  </si>
  <si>
    <t>See, e.g., Rhode Island Judiciary Office of Court Interpreters, Monitoring and Reporting of Language Access Services (Jan. 31, 2020), available athttps://www.courts.ri.gov/Interpreters/englishversion/PDF/Language_Access_Services_Monitoring_Report2019.pdf</t>
  </si>
  <si>
    <t>See Rhode Island Judiciary, Language Access Plan (Apr. 1, 2014) at Section III.D.4, available at https://www.courts.ri.gov/Interpreters/englishversion/PDF/Language_Access_Plan.pdf</t>
  </si>
  <si>
    <t>Rhode Island's 2019 report from the Office of Court Interpreters states that they provided a number of trainings during 2019.  See, https://www.courts.ri.gov/Interpreters/englishversion/PDF/Language_Access_Services_Monitoring_Report2019.pdf at (f) and (g).  It is not clear from the plan that attendance at trainings is required of all personnel on a periodic basis.</t>
  </si>
  <si>
    <t>See Rhode Island Judiciary, Language Access Plan (Apr. 1, 2014) at Section III.B.2.a, available at https://www.courts.ri.gov/Interpreters/englishversion/PDF/Language_Access_Plan.pdf</t>
  </si>
  <si>
    <t>See Rhode Island Judiciary, Language Access Plan (Apr. 1, 2014) at Section III.C.1, available at https://www.courts.ri.gov/Interpreters/englishversion/PDF/Language_Access_Plan.pdf</t>
  </si>
  <si>
    <t>See Rhode Island Judiciary, Language Access Plan (Apr. 1, 2014) at Section III.I, available at https://www.courts.ri.gov/Interpreters/englishversion/PDF/Language_Access_Plan.pdf</t>
  </si>
  <si>
    <t>Executive Order 2012-05, https://www.courts.ri.gov/Courts/SupremeCourt/ExecutiveOrders/Executive%20Order%202012-05.pdf</t>
  </si>
  <si>
    <t>See Rhode Island Judiciary, Language Access Plan (Apr. 1, 2014) at Section II.B, available at https://www.courts.ri.gov/Interpreters/englishversion/PDF/Language_Access_Plan.pdf</t>
  </si>
  <si>
    <r>
      <t>See</t>
    </r>
    <r>
      <rPr>
        <sz val="10"/>
        <rFont val="Verdana"/>
        <family val="2"/>
      </rPr>
      <t xml:space="preserve"> Rhode Island Judiciary Office of Court Interpreters, </t>
    </r>
    <r>
      <rPr>
        <i/>
        <sz val="10"/>
        <rFont val="Verdana"/>
        <family val="2"/>
      </rPr>
      <t>Language Flashcard</t>
    </r>
    <r>
      <rPr>
        <sz val="10"/>
        <rFont val="Verdana"/>
        <family val="2"/>
      </rPr>
      <t xml:space="preserve">, </t>
    </r>
    <r>
      <rPr>
        <i/>
        <sz val="10"/>
        <rFont val="Verdana"/>
        <family val="2"/>
      </rPr>
      <t>available at</t>
    </r>
    <r>
      <rPr>
        <sz val="10"/>
        <rFont val="Verdana"/>
        <family val="2"/>
      </rPr>
      <t xml:space="preserve"> https://www.courts.ri.gov/Interpreters/englishversion/PDF/LanguageFlashcard.pdf</t>
    </r>
  </si>
  <si>
    <t>See Rhode Island Judiciary, Language Access Plan (Apr. 1, 2014) at Section III.B.1, available at https://www.courts.ri.gov/Interpreters/englishversion/PDF/Language_Access_Plan.pdf</t>
  </si>
  <si>
    <t>POLICY OF THE RHODE ISLAND JUDICIARY FOR PROVIDING SERVICES TO THE HEARING IMPAIRED (DATED OCTOBER 1, 1997 ), https://www.courts.ri.gov/ADA/PDFs/RIJPolicy.pdf</t>
  </si>
  <si>
    <t>RI PL § 40-9.1-2. Service animals in public places, http://webserver.rilin.state.ri.us/statutes/title40/40-9.1/40-9.1-2.htm</t>
  </si>
  <si>
    <t>See Rhode Island Judiciary, ADA Request Form, available at https://www.courts.ri.gov/ADA/PDFs/ADA.RequestForm.pdf</t>
  </si>
  <si>
    <t>https://www.courts.ri.gov/ADA/Pages/Accommodation%20Process.aspx</t>
  </si>
  <si>
    <t>https://www.courts.ri.gov/ADA/Pages/Grievance%20Procedure.aspx</t>
  </si>
  <si>
    <t>The Rhode Island Judiciary maintains a disability access webpage, but its content would not be fairly described as setting forth a comprehensive written policy. 
See https://www.courts.ri.gov/ADA/Pages/default.aspx</t>
  </si>
  <si>
    <t>South Carolina</t>
  </si>
  <si>
    <t>By order dated May 2019, Charleston, SC began a housing court pilot project that will provide counsel to all tenants facing eviction and unable to afford a lawyer.   
https://sclegal.org/charleston-housing-court/.</t>
  </si>
  <si>
    <t>S.C. Code Ann. § 63-7-1620.  
See also, National Coalition for Civil Right to Counsel, http://civilrighttocounsel.org/major_developments/696</t>
  </si>
  <si>
    <t>S.C. Code Ann. § 44-17-530.  
See also, National Coaliation for Civil Right to Counsel, http://civilrighttocounsel.org/major_developments/693</t>
  </si>
  <si>
    <t>S.C. Code Ann. § 62-5-303A.  
See also, National Coaliation for Civil Right to Counsel,  http://civilrighttocounsel.org/major_developments/694</t>
  </si>
  <si>
    <t>S.C. Code Ann. § 63-7-2560.  
See also, National Coalition for Civil Right to Counsel, http://civilrighttocounsel.org/major_developments/17</t>
  </si>
  <si>
    <t xml:space="preserve">Commentary to Section B of Canon 4 of the Code of Judicial Conduct
https://www.sccourts.org/courtReg/displayRule.cfm?ruleID=501.0&amp;subRuleID=Canon%204&amp;ruleType=APP
</t>
  </si>
  <si>
    <t xml:space="preserve">Appellate Court Rule 407 
https://www.sccourts.org/courtReg/displayRule.cfm?ruleID=407.0&amp;subRuleID=RULE%206.5&amp;ruleType=APP.  
See also  http://www.cpbo.org/wp-content/uploads/2020/06/Pro-Bono-Rules-Chart-6.12.20.pdf
</t>
  </si>
  <si>
    <t>Appellate Court Rules 410(h)(1)(G), 401(q) and 415(a)
https://www.sccourts.org/courtReg/displayRule.cfm?ruleID=410.0&amp;subRuleID=&amp;ruleType=APP
https://www.sccourts.org/courtReg/displayRule.cfm?ruleID=415.0&amp;subRuleID=&amp;ruleType=APP
See also http://www.cpbo.org/wp-content/uploads/2020/06/Pro-Bono-Rules-Chart-6.12.20.pdf</t>
  </si>
  <si>
    <t>Appellate Court Rules 405(a),(n)
https://www.sccourts.org/courtReg/displayRule.cfm?ruleID=405.0&amp;subRuleID=&amp;ruleType=APP
See also http://www.cpbo.org/wp-content/uploads/2020/06/Pro-Bono-Rules-Chart-6.12.20.pdf</t>
  </si>
  <si>
    <t xml:space="preserve">Appellate Court Rules 410(q) and 414(b)
https://www.sccourts.org/courtReg/displayRule.cfm?ruleID=410.0&amp;subRuleID=&amp;ruleType=APP
https://www.sccourts.org/courtReg/displayRule.cfm?ruleID=414.0&amp;subRuleID=&amp;ruleType=APP
</t>
  </si>
  <si>
    <t xml:space="preserve">South Carolina Rule of Prof. Conduct 1.2(c) and comments.  
https://www.sccourts.org/courtReg/displayRule.cfm?ruleID=407.0&amp;subRuleID=RULE%201%2E2&amp;ruleType=APP    </t>
  </si>
  <si>
    <t>https://www.sccourts.org/annualReports/</t>
  </si>
  <si>
    <t>S.C. Code Ann. §30-4-30(B)</t>
  </si>
  <si>
    <t>https://www.sccourts.org/whatsnew/displayWhatsNew.cfm?indexId=2141</t>
  </si>
  <si>
    <t>scaccesstojustice.org</t>
  </si>
  <si>
    <t>The state has informed NCAJ that the commission has discretion over its own budget. Reference:  Hannah Honeycutt, Executive Director, South Carolina Access to Justice, hannah@scaccesstojustice.org</t>
  </si>
  <si>
    <t>The state has informed NCAJ that the state funds a full-time executive director for access to justice.  Reference:  Hannah Honeycutt, Executive Director, South Carolina Access to Justice, hannah@scaccesstojustice.org</t>
  </si>
  <si>
    <t>The state has informed NCAJ that there is no written guidance, but that the trend in legal writing is to make it easier to read and the court tries to anticipate problems that self-represented litigants will encounter and as policy tries to make it as simple as possible. References:  Hannah Honeycutt, Executive Director, South Carolina Access to Justice, hannah@scaccesstojustice.org; Karama Bailey, Deputy Director, Court Administration, South Carolina Judicial Branch, kbailey@sccourts.org</t>
  </si>
  <si>
    <t>https://www.sccourts.org/forms/indexSRLdivorcepacket.cfm</t>
  </si>
  <si>
    <t>https://www.sccourts.org/forms/searchType.cfm</t>
  </si>
  <si>
    <t>https://www.sccourts.org/forms/indexSRLChildSupport.cfm</t>
  </si>
  <si>
    <t>https://www.sccourts.org/forms/indexPetitionforOrderofProtection.cfm</t>
  </si>
  <si>
    <t>https://www.sccourts.org/forms/index.cfm</t>
  </si>
  <si>
    <t>Rule 3B, SCRCP</t>
  </si>
  <si>
    <t>https://www.sccourts.org/courtReg/displayRule.cfm?ruleID=3.0&amp;subRuleID=&amp;ruleType=CIV</t>
  </si>
  <si>
    <t>SC Code Ann. §37-5-114</t>
  </si>
  <si>
    <t>https://www.scstatehouse.gov/code/t37c005.php</t>
  </si>
  <si>
    <t>SC Code Ann. §14-5-10</t>
  </si>
  <si>
    <t>https://www.scstatehouse.gov/code/t14c005.php</t>
  </si>
  <si>
    <t>https://www.sccourts.org/courtOrders/displayOrder.cfm?orderNo=2000-08-25-01</t>
  </si>
  <si>
    <t>https://www.sccourts.org/courtOrders/displayOrder.cfm?orderNo=2009-07-20-01</t>
  </si>
  <si>
    <t>The court website appears first in simple searches for court information.</t>
  </si>
  <si>
    <t>South Carolina informed NCAJ that all language questions are routed through the Office of Court Administration, Court Services department. This department is charged with certifying interpreters.  References:  Karama Bailey, Deputy Director, Court Administration, South Carolina Judicial Branch, kbailey@sccourts.org; Hannah Honeycutt, Executive Director, South Carolina Access to Justice, hannah@scaccesstojustice.org</t>
  </si>
  <si>
    <t>Court Interpreters in South Carolina Courts Policy and Procedure Guide pp. 23-25, 
https://www.sccourts.org/languageHelp/Court%20InterpreterPolicyandProceduresGuide.pdf.  
(Based on Policy and Procedure Guide, the Office of Court Administration reviews complaints about interpreters and their performance, and determines any needed disciplinary action.  The guide does not indicate that the Office of Court Administration evaluates the quality and availability of language services generally, as opposed to issues with individual interpreters.)</t>
  </si>
  <si>
    <t>Court Interpreters in South Carolina Courts Policy and Procedures Guide pp. 2, 23, 
https://www.sccourts.org/languageHelp/Court%20InterpreterPolicyandProceduresGuide.pdf</t>
  </si>
  <si>
    <t>South Carolina informed NCAJ that the Court Interpreters in South Carolina Courts Policy and Procedures Guide was reviewed within the last 12 months for compliance with federal law.  The Policy manual itself is dated February 2020.    
Court Interpreters in South Carolina Courts Policy and Procedures Guide, 
https://www.sccourts.org/languageHelp/Court%20InterpreterPolicyandProceduresGuide.pdf
Reference:  Karama Bailey, Deputy Director, Court Administration, South Carolina Judicial Branch, kbailey@sccourts.org</t>
  </si>
  <si>
    <t>South Carolina informed NCAJ that during judge orientation, judges are instructed on use of interpreters; that judges and clerks are given an overview of the interpreter program; and that judges and clerks receive a copy of the Interpreter Directory.  The State has provided NCAJ with additional supporting documentation, which NCAJ has on file.
References:  Karama Bailey, Deputy Director, Court Administration South Carolina Judicial Branch, kbailey@sccourts.org; Hannah Honeycutt, Executive Director, South Carolina Access to Justice, hannah@scaccesstocourts.org.</t>
  </si>
  <si>
    <t>South Carolina does not provide a full toolkit, but it does provide on-line access to an extensive FAQ document that includes a section for court staff, along with helpful links.  See,
 https://www.sccourts.org/languageHelp/InterpreterFAQs.pdf</t>
  </si>
  <si>
    <t>South Carolina informed NCAJ that the office of court administration encourages clerks in the courthouses to provide these services, but individual clerks are responsible for provision of service.  Reference:  Karama Bailey, Deputy Director, Court Administration, South Carolina Judicial Branch, kbailey@sccourts.org</t>
  </si>
  <si>
    <t xml:space="preserve">S.C. Code Ann. §17-1-50, 
http://www.scstatehouse.gov/code/t17c001.php
S.C. Code Ann. § 15-27-15,
http://www.scstatehouse.gov/code/t15c027.php
S.C. Code Ann. § 15-27-155
http://www.scstatehouse.gov/code/t15c027.php
Rule 511 – Rules of Professional Conduct for Court Interpreters,
https://www.ncsc.org/__data/assets/pdf_file/0023/19706/south-carolinas-rule-511-rules-of-professional-conduct-for-court-interpreters.pdf 
</t>
  </si>
  <si>
    <t>Court Interpreters in South Carolina Courts Policy and Procedure Guide
https://www.sccourts.org/languageHelp/Court%20InterpreterPolicyandProceduresGuide.pdf</t>
  </si>
  <si>
    <t>https://www.sccourts.org/courtOrders/displayOrder.cfm?orderNo=2019-12-27-01
https://www.sccourts.org/courtOrders/displayOrder.cfm?orderNo=2019-12-27-02
Court Interpreters in South Carolina Courts Policy and Procedures Guide p. 16, 
https://www.sccourts.org/languageHelp/Court%20InterpreterPolicyandProceduresGuide.pdf</t>
  </si>
  <si>
    <t xml:space="preserve">S.C. Code § 15-27-15; S.C. Code § 15-27-155
http://www.scstatehouse.gov/code/t15c027.php
</t>
  </si>
  <si>
    <t>Court Interpreters in South Carolina Courts, Policy and Procedures Guide, p. 8
https://www.sccourts.org/languageHelp/Court%20InterpreterPolicyandProceduresGuide.pdf</t>
  </si>
  <si>
    <t>Court Interpreters in South Carolina Courts, Policy and Procedures Guide, p. 15
https://www.sccourts.org/languageHelp/Court%20InterpreterPolicyandProceduresGuide.pdf</t>
  </si>
  <si>
    <t>Frequently Asked Questions (FAQs) About Interpreters in South Carolina Courts,
https://www.sccourts.org/languageHelp/InterpreterFAQs.pdf
Court Interpreters in South Carolina Courts, Policy and Procedures Guide pp. 6, 44, 56, 
https://www.sccourts.org/languageHelp/Court%20InterpreterPolicyandProceduresGuide.pdf   
South Carolina Appellate Court Rule 511, Rules of Professional Conduct for Court Interpreters, Commentaries to Rules 1, 4, and 8, 
https://www.ncsc.org/__data/assets/pdf_file/0023/19706/south-carolinas-rule-511-rules-of-professional-conduct-for-court-interpreters.pdf</t>
  </si>
  <si>
    <t>South Dakota</t>
  </si>
  <si>
    <t>S.D. Codified Laws § 26-7A-31; see also National Coalition for a Civil Right to Counsel. 
See, http://civilrighttocounsel.org/major_developments/703</t>
  </si>
  <si>
    <t>S.D. Codified Laws § 27A-11A-7 (general); § 27B-7-41 (developmentally challenged person); § 34-20A-85 (substance abuse).  Additional provisions add protections for children.  
See also, National Coalition for a Civil Right to Counsel, http://civilrighttocounsel.org/major_developments/702</t>
  </si>
  <si>
    <t>See, https://sd.freelegalanswers.org/AttorneyFAQ#:~:text=Lawyers%20may%20earn%20up%20to,you%20are%20seeking%20CLE%20credit</t>
  </si>
  <si>
    <t>See, http://www.statebarofsouthdakota.com/p/cm/ld/fid=181</t>
  </si>
  <si>
    <t>See, https://sdlegislature.gov/Statutes/Codified_Laws/DisplayStatute.aspx?Type=Statute&amp;Statute=16-18-A</t>
  </si>
  <si>
    <t>See, https://ujs.sd.gov/uploads/annual/fy2019/FY2019AnnualReportEntireReport.pdf</t>
  </si>
  <si>
    <t>See, https://ujslawhelp.sd.gov/divorcewithout.aspx</t>
  </si>
  <si>
    <t>See, https://ujslawhelp.sd.gov/divorcewith.aspx</t>
  </si>
  <si>
    <t>See, https://ujslawhelp.sd.gov/modifychildsupport.aspx</t>
  </si>
  <si>
    <t>See, https://ujslawhelp.sd.gov/DomesticViolence.aspx</t>
  </si>
  <si>
    <t>See, https://ujslawhelp.sd.gov/</t>
  </si>
  <si>
    <t>See, https://ujslawhelp.sd.gov/ on mobile device</t>
  </si>
  <si>
    <t xml:space="preserve">See, https://ujslawhelp.sd.gov/DomesticViolence.aspx </t>
  </si>
  <si>
    <t>See, https://ujslawhelp.sd.gov/guideserve.aspx</t>
  </si>
  <si>
    <t xml:space="preserve">South Dakota </t>
  </si>
  <si>
    <t>South Dakota does not appear to have a statewide language access plan (LAP).  However, the state publishes on its website the individual LAPs for each of the judicial districts in the state.  The individual district plans are all similar.  They do not cover all of the elements required by the indicator.  
See, https://ujs.sd.gov/uploads/pubs/LanguageAccessPlan.pdf</t>
  </si>
  <si>
    <t>South Dakota provides on-line access to a bench card and to a handbook for interpreters that also appears to be helpful to court personnel.  
See, https://ujs.sd.gov/Resources/Interpreter.aspx</t>
  </si>
  <si>
    <t>See, https://ujs.sd.gov/Resources/Interpreter.aspx</t>
  </si>
  <si>
    <t>See, https://ujs.sd.gov/uploads/pubs/Interpreters.pdf; https://ujs.sd.gov/uploads/pubs/Interpreting_Benchcard.pdf</t>
  </si>
  <si>
    <t>See, https://ujs.sd.gov/uploads/pubs/InterpreterProjectUpdate.pdf</t>
  </si>
  <si>
    <t>According to the 2013 language access update, signage for local courthouses has been provided. 
See, https://ujs.sd.gov/uploads/pubs/InterpreterProjectUpdate.pdf</t>
  </si>
  <si>
    <t>Any Person who is totally or partially physically disabled, totally or partially blind, totally or partially deaf, or has a psychiatric disability or mental disability may be accompanied by a service animal, especially trained for the purpose, in any of the places listed in § 20-13-23.1 without being required to pay an extra charge for the service animal.  SDUCL 20-13- 23.2</t>
  </si>
  <si>
    <t>Tennessee</t>
  </si>
  <si>
    <t xml:space="preserve">http://www.tncourts.gov/rules/supreme-court/13 
http://civilrighttocounsel.org/major_developments/712
</t>
  </si>
  <si>
    <t>http://www.tncourts.gov/rules/supreme-court/13
http://civilrighttocounsel.org/major_developments/722</t>
  </si>
  <si>
    <t>http://www.tncourts.gov/rules/supreme-court/13
http://civilrighttocounsel.org/major_developments/724</t>
  </si>
  <si>
    <t>http://www.tncourts.gov/rules/supreme-court/13
http://civilrighttocounsel.org/major_developments/714</t>
  </si>
  <si>
    <t>https://www.tncourts.gov/rules/supreme-court/8
http://www.cpbo.org/wp-content/uploads/2020/06/Pro-Bono-Rules-Chart-6.12.20.pdf</t>
  </si>
  <si>
    <t>https://www.tncourts.gov/rules/supreme-court/10#CANON%203</t>
  </si>
  <si>
    <t>https://www.tncourts.gov/rules/supreme-court/50a
http://www.cpbo.org/wp-content/uploads/2020/06/Pro-Bono-Rules-Chart-6.12.20.pdf</t>
  </si>
  <si>
    <t>Supreme Court Rule 21, Section 4.08(c) - http://www.tncourts.gov/rules/supreme-court/21
http://www.cpbo.org/wp-content/uploads/2020/06/Pro-Bono-Rules-Chart-6.12.20.pdf</t>
  </si>
  <si>
    <t>Benchbook for small claims (general sessions) judges developed by ATJ Commission and general sessions judges
 http://www.tncourts.gov/administration/judicial-resources/forms-documents/other-forms-resources.
Example: Memphis Area Legal Services - https://malsi.org/attorney-of-the-day/</t>
  </si>
  <si>
    <t xml:space="preserve">TN Rules of Civil Procedure, Rule 5.02 Service – How Made – 1st paragraph - https://www.tncourts.gov/rules/rules-civil-procedure/502
TN Rules of Civil Procedure, Rule 11.01 – Signature, section (b) - https://www.tncourts.gov/rules/rules-civil-procedure/1101
TN Faith &amp; Justice Implementation Manual - https://justiceforalltn.com/sites/default/files/5.31.2016%20Implementation%20Manual_0.pdf
</t>
  </si>
  <si>
    <t>Annual statistical reports for trial and appellate courts (NOT small claims) http://www.tncourts.gov/media/statistical-reports.  
Also site available for Trial Judges Case Statistics - https://jswsu.tncourts.gov/Default.aspx</t>
  </si>
  <si>
    <t>"Tennessee's Access to Justice Commission is staffed by members of the Administrative Office of the Courts.  Contact Ann-Louise Wirthin for additional information."</t>
  </si>
  <si>
    <t>Pro Bono Coordinator who reports directly to Director of ATJ as this role
Contact: Ann-Louise Wirthlin</t>
  </si>
  <si>
    <t>TN ATJC is required to update strategic plan every 2 years and 2020 plan will be available soon.  2018 plan and prior plans available at http://www.tncourts.gov/programs/access-justice</t>
  </si>
  <si>
    <t xml:space="preserve">Review and update at every quarterly meeting. Last 2-year update conducted in January 2020.
http://www.tncourts.gov/sites/default/files/docs/atj_annual_report_2017_1.pd
</t>
  </si>
  <si>
    <t xml:space="preserve">Part of 2-year update involves surveying stakeholders.  Last done in December 2019 – January 2020.   https://www.surveymonkey.com/r/2020ATJCPlan.  
Stakeholders make up ATJC Advisory Committees, workgroups, and task forces and input is regularly sought.
Reference: Ann-Louise Wirthlin, Director of Access to Justice and Strategic Collaboration
</t>
  </si>
  <si>
    <t>Judges given bench book and training when elected. 
Reference: Ann-Louise Wirthlin, Director of Access to Justice and Strategic Collaboration</t>
  </si>
  <si>
    <t>Routine part of annual trainings for judges 
Reference: Ann-Louise Wirthlin, Director of Access to Justice and Strategic Collaboration</t>
  </si>
  <si>
    <t xml:space="preserve">Benchbook 
https://www.tncourts.gov/sites/default/files/docs/final_pro_se_benchbook_-_may_2013.pdf
http://www.tncourts.gov/administration/judicial-resources/forms-documents/other-forms-resources
</t>
  </si>
  <si>
    <t>Guidelines for Court Clerks to help self-represented litigants.  http://www.tncourts.gov/sites/default/files/docs/clerk_guidelines_7-28-10.pdf</t>
  </si>
  <si>
    <t xml:space="preserve">Part of routine training
http://www.tncourts.gov/sites/default/files/docs/assoclerksaugagenda2019.pdf
</t>
  </si>
  <si>
    <t xml:space="preserve">Benchbook and trainings
https://www.tncourts.gov/sites/default/files/docs/final_pro_se_benchbook_-_may_2013.pdf
http://www.tncourts.gov/administration/judicial-resources/forms-documents/other-forms-resources
</t>
  </si>
  <si>
    <t xml:space="preserve">Examples of TN Supreme Court approved forms 
http://www.tncourts.gov/node/622453
http://www.tncourts.gov/node/4684225
https://www.tncourts.gov/node/1436225
https://www.tncourts.gov/node/305439
</t>
  </si>
  <si>
    <t>The State informed  NCAJ that it reaches out to organizations involved on the Committees that developed the forms to have others in their organization test them out.  The State also informed NCAJ that it also uses people within our office who are not lawyers and not familiar with the legal issue at the center of the forms.
Reference: Ann-Louise Wirthlin, Director of Access to Justice and Strategic Collaboration</t>
  </si>
  <si>
    <t>Director of ATJ and ATJ Assistant have worked on forms w/in last 12 months.
Reference: Ann-Louise Wirthlin, Director of Access to Justice and Strategic Collaboration</t>
  </si>
  <si>
    <t>http://www.tncourts.gov/rules/supreme-court/52
http://www.tncourts.gov/node/622453</t>
  </si>
  <si>
    <t>http://www.tncourts.gov/rules/supreme-court/52
http://www.tncourts.gov/node/4684225</t>
  </si>
  <si>
    <t>TCA 3-6-604(b)
https://www.tncourts.gov/programs/self-help-center/forms/order-protection-forms</t>
  </si>
  <si>
    <t>See, Civil Court Forms, Sworn Denial; https://www.tncourts.gov/programs/self-help-center/forms/order-protection-forms</t>
  </si>
  <si>
    <t xml:space="preserve">https://www.tncourts.gov/sites/default/files/uniform_civil_affidavit_of_indigency.pdf
https://www.tncourts.gov/rules/supreme-court/29
</t>
  </si>
  <si>
    <t xml:space="preserve">https://www.tncourts.gov/rules/supreme-court/29 and Civil Court Forms, Request to Postpone Filing Fee and Order, https://www.tncourts.gov/node/1436225  </t>
  </si>
  <si>
    <t xml:space="preserve">1-844-Help4TN; funded court kiosks in 7 local courthouses where litigants can connect to virtual/remote services
https://www.tals.org/1844HELP4TN
https://www.tncourts.gov/news/2018/04/19/tennessee-supreme-court-awards-eight-counties-court-kiosks
</t>
  </si>
  <si>
    <t xml:space="preserve">ATJC regularly  holds training events for non-attorney professionals through TN Faith&amp; Justice Alliance; Pro Bono Summit (mediators, interpreters, legal professionals, librarians, etc.)
Reference: Anne Louise-Wirthlin, Director of Access to Justice and Stategic Collaboration
https://www.justiceforalltn.com/i-can-help/faith-based-initiative
http://www.tsc.state.tn.us/news/2020/04/14/online-faith-and-justice-summit-will-connect-faith-communities-legal-resources
</t>
  </si>
  <si>
    <t>https://www.tncourts.gov</t>
  </si>
  <si>
    <t xml:space="preserve">https://www.tncourts.gov/rules/supreme-court/29
Civil Court Forms, Request to Postpone Filing Fee and Order, https://www.tncourts.gov/node/1436225  </t>
  </si>
  <si>
    <t>https://www.tncourts.gov/node/622453</t>
  </si>
  <si>
    <t>https://www.tncourts.gov/node/4684225</t>
  </si>
  <si>
    <t>https://www.tncourts.gov/node/305439</t>
  </si>
  <si>
    <t xml:space="preserve">Administered through partnership with Tennessee Alliance for Legal Services
https://www.help4tn.org/ - see Chat Bot at the bottom 
</t>
  </si>
  <si>
    <t>Administered through partnership with Tennessee Alliance for Legal Services - https://www.help4tn.org/ See Chat Bot at the bottom</t>
  </si>
  <si>
    <t>http://www.tncourts.gov/sites/default/files/docs/final_tn_statewide_lep_plan_july_2018.pdf</t>
  </si>
  <si>
    <t>http://www.tncourts.gov/programs/court-interpreters/find-court-interpreter.  
Tennessee's language services office is a division of the Office of Court Administration</t>
  </si>
  <si>
    <t>Tennessee informed NCAJ that this is handled internally BY Ryan Mouser, Court Interpreter Program Coordinator</t>
  </si>
  <si>
    <t>https://www.tncourts.gov/node/1072234</t>
  </si>
  <si>
    <t>Tennessee informed NCAJ that this is handled internally BY Ryan Mouser, Court Interpreter Program Coordinator, Ryan.Mouser@tncourts.gov.</t>
  </si>
  <si>
    <t xml:space="preserve">http://www.tncourts.gov/sites/default/files/docs/final_tn_statewide_lep_plan_july_2018.pdf
Tennessee Supreme Court Rule 42 Section 5.
</t>
  </si>
  <si>
    <t xml:space="preserve">Title VI training, judges and clerks receive additional materials
http://www.tncourts.gov/sites/default/files/docs/final_tn_statewide_lep_plan_july_2018.pdf
</t>
  </si>
  <si>
    <t xml:space="preserve">Various formats
http://www.tncourts.gov/sites/default/files/docs/final_tn_statewide_lep_plan_july_2018.pdf
</t>
  </si>
  <si>
    <t>http://www.tncourts.gov/sites/default/files/docs/final_tn_statewide_lep_plan_july_2018.pdf; http://www.youtube.com/watch?v=qaVKy-2HWIo&amp;feature=related</t>
  </si>
  <si>
    <t>http://www.tncourts.gov/sites/default/files/docs/court_interpreter_manual_june_2018.pdf; Tennessee Supreme Court Rule 42, Section 5(c)(2)(i)</t>
  </si>
  <si>
    <t>Tennessee Supreme Court Rules 42, Section 3</t>
  </si>
  <si>
    <t>https://www.tncourts.gov/programs/court-interpreters/become-interpreter; Tennessee Supreme Court Rules 42</t>
  </si>
  <si>
    <t xml:space="preserve">http://www.tncourts.gov/sites/default/files/docs/final_tn_statewide_lep_plan_july_2018.pdf 
http://tncourts.gov/programs/self-help-center/forms/order-protection-forms
http://tncourts.gov/programs/parenting-plan/forms
http://www.tncourts.gov/programs/self-help-center/what-should-i-expect-court-video
</t>
  </si>
  <si>
    <t>Tennessee's Language Access Plan states that translation of documents is a goal. Forms seeking a protective order are offered in a number of languages. However, review of the Tennessee courts website indicates that a number of important forms are not translated.  https://www.tncourts.gov/node/305439.</t>
  </si>
  <si>
    <t xml:space="preserve">http://www.tncourts.gov/sites/default/files/docs/final_tn_statewide_lep_plan_july_2018.pdf
Tennessee Supreme Court Rules 42
</t>
  </si>
  <si>
    <t xml:space="preserve">Tennessee informed NCAJ that it has access to language line and usea it when in-person interpreting isn’t an option.
http://www.tncourts.gov/sites/default/files/docs/final_tn_statewide_lep_plan_july_2018.pdf  - See page 9, “How staff can respond to LEP callers” and page 10, “How staff can respond to LEP individuals who have in-person contact”
</t>
  </si>
  <si>
    <t xml:space="preserve">Accessibility part of TN Supreme Court Rule 50, authorizes ATJC to review, study, etc. on this issue
Part of select ATJC Plans.
Reference: Ann-Louise Wirthlin, Director of Access to Justice and Strategic Collaboration
</t>
  </si>
  <si>
    <t>NCAJ was unable to locate any writing setting forth a requirement for preiodic training.  Tennessee informed NCAJ that such training in fact occurs. 
Reference: Ann-Louise Wirthlin, Director of Access to Justice and Strategic Collaboration</t>
  </si>
  <si>
    <t xml:space="preserve">
Tenn. Code Ann. § 24-1-211(g)
</t>
  </si>
  <si>
    <t>TCA 24-1-211</t>
  </si>
  <si>
    <t xml:space="preserve">Require them to be qualified. TCA 24-1-211 (a)(3) </t>
  </si>
  <si>
    <t>http://www.tncourts.gov/administration/human-resources/ada-policy/frequently-asked-questions/interacting-persons</t>
  </si>
  <si>
    <t>https://www.tncourts.gov/administration/human-resources/ada-policy/frequently-asked-questions/program-access#What%20kinds%20of%20auxiliary%20aids…</t>
  </si>
  <si>
    <t>Texas</t>
  </si>
  <si>
    <t>See http://civilrighttocounsel.org/major_developments/732</t>
  </si>
  <si>
    <t>See http://civilrighttocounsel.org/major_developments/729</t>
  </si>
  <si>
    <t>See http://civilrighttocounsel.org/major_developments/730</t>
  </si>
  <si>
    <t>See https://www.texasbar.com/Content/NavigationMenu/LawyersGivingBack/LegalAccessDivision/ProBonoResolution.pdf and http://www.cpbo.org/wp-content/uploads/2020/06/Pro-Bono-Rules-Chart-6.12.20.pdf</t>
  </si>
  <si>
    <t xml:space="preserve">See https://www.txcourts.gov/media/678096/JudicialEthicsOpinions.pdf </t>
  </si>
  <si>
    <t xml:space="preserve">Proposed Rule 6.05 was approved by the Committee on Disciplinary Rules and Referenda and by the State Bar of Texas Board of Directors. Now it will be submitted to the Supreme Court of Texas and then it will be put before the members of the State Bar in a referendum. See https://www.texasbar.com/AM/Template.cfm?Section=Member_Benefits&amp;Template=/cdrr/vendor/Requests.cfm </t>
  </si>
  <si>
    <t xml:space="preserve">The New Opportunities Volunteer Attorney (NOVA) Pro Bono Program which is governed by Article XIII of the State Bar Rules allows lawyers licensed in other states to provide pro bono services. The Supreme Court of Texas typically issues temporary orders allowing out-of-state lawyers to provide pro bono services when there is a qualifying disaster such as Hurricane Harvey. E.g. See Amended Emergency Order after Hurricane Harvey 
https://www.texasbar.com/Content/NavigationMenu/ForLawyers/DisasterResourcesforAttorneys/MiscDocketNo18-9029.pdf
</t>
  </si>
  <si>
    <t>The New Opportunities Volunteer Attorney (NOVA) Pro Bono Program which is governed by Article XIII of the State Bar Rules. See www.TexasBar.com/NOVA and http://www.cpbo.org/wp-content/uploads/2020/06/Pro-Bono-Rules-Chart-6.12.20.pdf</t>
  </si>
  <si>
    <t>If they meet the requirements of the New Opportunities Volunteer Attorney (NOVA) Pro Bono Program which is governed by Article XIII of the State Bar Rules. See www.TexasBar.com/NOVA</t>
  </si>
  <si>
    <t>State Bar of Texas Pro Bono Mentor CLE Program awards up to 5 hours of MCLE credit including 1 hour of ethics to attorneys participating as a “mentor” or “mentee” when handling a pro bono case for an approved legal aid or pro bono program.</t>
  </si>
  <si>
    <t>See https://www.txcourts.gov/statistics/annual-statistical-reports/</t>
  </si>
  <si>
    <t xml:space="preserve">Document fees are a standard rate of $.10 a page, with a document maximum price of $6.00. Attorneys of Record and SRLs are not required to purchase documents on their own cases. See https://research.txcourts.gov/ </t>
  </si>
  <si>
    <t>Order Establishing Texas Access to Justice Commission, 01-9065 (Tex. Sup. Ct.); Texas Access to Justice Commission, http://www.texasatj.org/</t>
  </si>
  <si>
    <t>Order Approving Revised Uniform Forms—Divorce Set One, 13-9085 (Tex. Sup. Ct.) (“[A] trial court must not refuse to accept any of the approved forms simply because the applicant used forms or is not represented by counsel.  If the approved forms are used, the court should attempt to rule on the case without regard to non-substantive defects.”). See https://www.txcourts.gov/media/515764/divorceset1forms.pdf and https://www.txcourts.gov/media/515764/divorceset1forms.pdf</t>
  </si>
  <si>
    <t>Order Approving Protective Order Forms, 05-9059 (Tex. Sup. Ct.) (“[I]f the approved forms are used, the court should attempt to rule on the application without regard to technical defects in the application.  A trial court must not refuse to accept the approved forms simply because the applicant is not represented by counsel.”). See https://www.txcourts.gov/rules-forms/forms/#family</t>
  </si>
  <si>
    <t>Tex. R. Civ. P. 145(c) (“Costs Defined. “Costs” mean any fee charged by the court or an officer of the court that could be taxed in a bill of costs, including, but not limited to, filing fees, fees for issuance and service of process, fees for a court-appointed professional, and fees charged by the clerk or court reporter for preparation of the appellate record.”)</t>
  </si>
  <si>
    <t>Tex. R. Civ. P. 145(a) (“General Rule. A party who files a Statement of Inability to Afford Payment of Court Costs cannot be required to pay costs except by order of the court as provided by this rule. After the Statement is filed, the clerk must docket the case, issue citation, and provide any other service that is ordinarily provided to a party. The Statement must either be sworn to before a notary or made under penalty of perjury. In this rule, “declarant” means the party filing the Statement.”); Tex. R. Civ. P. 145(e) (“Evidence of Inability to Afford Costs Required. The Statement must say that the declarant cannot afford to pay costs. The declarant must provide in the Statement, and, if available, in attachments to the Statement, evidence of the declarant’s inability to afford costs, such as evidence that the declarant: (1) receives benefits from a government entitlement program, eligibility for which is dependent on the recipient’s means; (2) is being represented in the case by an attorney who is providing free legal services to the declarant, without contingency, through: (A) a provider funded by the Texas Access to Justice Foundation; (B) a provider funded by the Legal Services Corporation; or (C) a nonprofit that provides civil legal services to persons living at or below 200% of the federal poverty guidelines published annually by the United States Department of Health and Human Services; (3) has applied for free legal services for the case through a provider listed in (e)(2) and was determined to be financially eligible but was declined representation; or (4) does not have funds to afford payment of costs.”)</t>
  </si>
  <si>
    <t>Mobile accessibility confirmed by member of the NCAJ research team</t>
  </si>
  <si>
    <t>Rules and Forms, Texas Judicial Branch. See http://www.txcourts.gov/rules-forms/forms.aspx#family and https://texaslawhelp.org.</t>
  </si>
  <si>
    <t>See Texas Self-Help E-Filing Portal, https://selfhelp.efiletexas.gov/srl/</t>
  </si>
  <si>
    <t>See https://www.efiletexas.gov/faqs.htm</t>
  </si>
  <si>
    <t>See https://www.txcourts.gov/publications-training/training-materials/webinars/all-webinars/court-services/language-access/</t>
  </si>
  <si>
    <t xml:space="preserve">See Rule 9.7(a)
https://www.txcourts.gov/media/1447573/jbcc-rules-effective-06162020.pdf 
</t>
  </si>
  <si>
    <t>A number of the individual language access plans adopted in Texas’ non-unified court system include requirements for providing services at contact points outside the courtroom.  NCAJ was not able to locate any statewide policy or information on provision of these services.  See, e.g., https://www.txcourts.gov/media/573801/LangAccPlan2278.pdf</t>
  </si>
  <si>
    <t xml:space="preserve">See Tex. Gov. Code Sec. 57.002
https://statutes.capitol.texas.gov/Docs/GV/htm/GV.57.htm 
</t>
  </si>
  <si>
    <t xml:space="preserve">See https://www.txcourts.gov/jbcc/licensed-court-interpreters/exams/ 
</t>
  </si>
  <si>
    <t>A number of the individual language access plans adopted in Texas’ non-unified court system include requirements for translating important documents.  On review of the forms available on the state court website, it appears that few forms are available in languages other than English.  See, e.g., https://www.txcourts.gov/media/573801/LangAccPlan2278.pdf</t>
  </si>
  <si>
    <t>Texas requires certified court interpreters, but excepts courts located in less populous counties.  NCAJ interprets this exception to be an attempt to provide a clear guideline as to ‘availability’ of a translator.  See, https://statutes.capitol.texas.gov/Docs/GV/htm/GV.57.htm</t>
  </si>
  <si>
    <t>A number of the individual language access plans adopted in Texas’ non-unified court system include requirements for the posting of signs.  The Texas courts website provides model signs.  NCAJ was not able to obtain information as to the frequency or consistency of actual signage.  See, e.g., https://www.txcourts.gov/media/573801/LangAccPlan2278.pdf</t>
  </si>
  <si>
    <t>Texas’ court website links to the I-Speak cards provided by the U.S. Dept. of Homeland security.  https://www.txcourts.gov/media/907190/i-speak-card-homeland-security.pdf</t>
  </si>
  <si>
    <t>A number of the individual language access plans adopted in Texas’ non-unified court system include requirements for providing access to remote translating services.   NCAJ was not able to obtain information as to whether these services are actually available or practically used.    See, e.g., https://www.txcourts.gov/media/573801/LangAccPlan2278.pdf</t>
  </si>
  <si>
    <t xml:space="preserve">See Tex. Civ. Prac. &amp; Rem. Code Chapter 21 Subchapter A 
https://statutes.capitol.texas.gov/Docs/CP/htm/CP.21.htm 
Tex. Gov. Code § 57.002(a)-(b)
https://statutes.capitol.texas.gov/Docs/GV/htm/GV.57.htm
Tex. Crim. Proc. Code § 38.31
https://statutes.capitol.texas.gov/Docs/CR/htm/CR.38.htm#38.31 
</t>
  </si>
  <si>
    <t xml:space="preserve">See Texas Gov. Code § 57.002(a)-(b) and § 57.026 
https://statutes.capitol.texas.gov/Docs/GV/htm/GV.57.htm   
Tex. Civ. Prac. Rem. Code § 21.003
https://statutes.capitol.texas.gov/Docs/CP/htm/CP.21.htm 
</t>
  </si>
  <si>
    <t>See 40 Tex. Admin. Code § 109.315</t>
  </si>
  <si>
    <t xml:space="preserve">10 TAC § 206.50 All state agency websites are required to be accessible. Accessibility standards are aligned with federal regulations set forth in Section 508 of the Rehabilitation Act of 1973. For the purpose of this requirement, “state agency” includes any part of the judicial branch that is created by the constitution or statute. </t>
  </si>
  <si>
    <t xml:space="preserve">Tex. Hum. Res. Code § 121.003(c) https://statutes.capitol.texas.gov/Docs/HR/htm/HR.121.htm    </t>
  </si>
  <si>
    <t xml:space="preserve">Tex. Hum. Res. Code § 121.003(d)(1)-(2) https://statutes.capitol.texas.gov/Docs/HR/htm/HR.121.htm    </t>
  </si>
  <si>
    <t>Tex. Gov. Code § 57.002 also includes CART</t>
  </si>
  <si>
    <t xml:space="preserve">https://statutes.capitol.texas.gov/Docs/GV/htm/GV.57.htm   </t>
  </si>
  <si>
    <t>Utah</t>
  </si>
  <si>
    <t>Utah Code Ann. Section 78A-6-1111
See also, National Coalition for Civil Right to Counsel, at http://civilrighttocounsel.org/major_developments/751</t>
  </si>
  <si>
    <t>Utah Code Ann. Section 62A-15-630.5(12)
See also, National Coalition for Civil Right to Counsel, at http://civilrighttocounsel.org/major_developments/747</t>
  </si>
  <si>
    <t>Utah Code Ann. Section 75-5-303
See also, National Coalition for Civil Right to Counsel, at http://civilrighttocounsel.org/major_developments/750</t>
  </si>
  <si>
    <t>Utah Code Section 78A-6-1111(b)(2)
See also, National Coalition for Civil Right to Counsel, at http://civilrighttocounsel.org/major_developments/1306</t>
  </si>
  <si>
    <t>https://www.utcourts.gov/resources/rules/ucja/ch13/6_1.htm 
https://www.utahbar.org/public-services/pro-bono-assistance/
See also, Pro Bono Institute, at http://www.cpbo.org/wp-content/uploads/2020/06/Pro-Bono-Rules-Chart-6.12.20.pdf</t>
  </si>
  <si>
    <t>Canon 3.7(B) – "A judge may encourage lawyers to provide pro bono publico legal services.”
https://www.utcourts.gov/resources/rules/ucja/ch12/Canon.3.htm</t>
  </si>
  <si>
    <t>https://www.utcourts.gov/resources/rules/ucja/ch13/6_5.htm</t>
  </si>
  <si>
    <t>https://www.utcourts.gov/resources/rules/ucja/ch14/08%20Special%20Practice/USB14-803.html
https://www.utcourts.gov/resources/rules/ucja/ch14/01%20Integration%20and%20Management/USB14-110.html
See also, Pro Bono Institute, at http://www.cpbo.org/wp-content/uploads/2020/06/Pro-Bono-Rules-Chart-6.12.20.pdf</t>
  </si>
  <si>
    <t>https://www.utcourts.gov/resources/rules/ucja/ch14/07%20Admissions/USB14-719.html 
See also, Pro Bono Institute, at http://www.cpbo.org/wp-content/uploads/2020/06/Pro-Bono-Rules-Chart-6.12.20.pdf</t>
  </si>
  <si>
    <t>https://www.utcourts.gov/resources/rules/ucja/ch14/08%20Special%20Practice/USB14-803.html
https://www.utcourts.gov/resources/rules/ucja/ch14/01%20Integration%20and%20Management/USB14-110.html
See also, Pro Bono Institute, at http://www.cpbo.org/wp-content/uploads/2020/06/Pro-Bono-Rules-Chart-6.12.20.pdf
Law professors are either on active or inactive status with the Utah Bar.</t>
  </si>
  <si>
    <t xml:space="preserve">https://www.utahbar.org/member-services/pro-bono-opportunities-lawyers/ </t>
  </si>
  <si>
    <t>https://www.utcourts.gov/resources/rules/urcp/urcp075.html (limited appearance rule)
https://www.utcourts.gov/resources/rules/urcp/urcp074.html (noting the withdrawal process does not require judicial authorization after completing the purpose or proceeding for which the limited appearance was made)
https://www.utcourts.gov/howto/legalassist/ (see section on “Limited Legal Help”)</t>
  </si>
  <si>
    <t>https://www.utcourts.gov/stats/?stats=current</t>
  </si>
  <si>
    <t>The courts publish a report about self-represented parties each year but it is for specific case types in district court only (not for juvenile cases). Copy available upon request.</t>
  </si>
  <si>
    <t xml:space="preserve">https://www.utcourts.gov/resources/rules/ucja/ch04/4-202_08.htm
Utah Rule of Court 4-202.08 Fees for records, information, and services, subsection, 8(a)(iii)(applying fee waiver for parties and those who cannot afford to pay). </t>
  </si>
  <si>
    <t>The Utah State Bar has an Access to Justice Commission, which exists by charge from the Utah Bar Commission, but not by statute, rule, etc.  The administrative director is Rob Jebson (rob.jepson@utahbar.org)
The Utah Judicial Council (the governing body for the Utah Courts) has a Standing Committee on Resources for Self-Represented Parties, created by court rule, at
https://www.utcourts.gov/resources/rules/ucja/ch01/1-205.htm</t>
  </si>
  <si>
    <t>Utah Code 9-7-313, at https://le.utah.gov/xcode/Title9/Chapter7/9-7-S313.html?v=C9-7-S313_1800010118000101.</t>
  </si>
  <si>
    <t>Utah R. Jud. Admin. 3-117-3-117(3)(b), at https://www.utcourts.gov/resources/rules/ucja/ch03/3-117.htm.</t>
  </si>
  <si>
    <t xml:space="preserve">The Standing Committee on Court Forms is staffed by the Administrative Office of the Courts and much of the committee work is accomplished by the State Law Librarian. The committee meets monthly on a continual basis.  It is comprised of a broad group of stakeholders. Utah R. Jud. Admin. 1-205(1)(B)(xiv):
https://www.utcourts.gov/resources/rules/ucja/ch01/1-205.htm
https://www.utcourts.gov/committees/index.asp?comm=39
In addition, the Online Court Assistance Program (OCAP) is statutorily mandated to provide court forms for certain case types. Utah Code 78A-2-501:
https://le.utah.gov/xcode/Title78A/Chapter2/78A-2-S501.html?v=C78A-2-S501_2019051420190514
OCAP costs $20 to use and the funds are used to develop, operate and maintain the system.
</t>
  </si>
  <si>
    <t xml:space="preserve">Self-Help Resources/Self-Represented Parties, at https://www.utcourts.gov/selfhelp/. </t>
  </si>
  <si>
    <t>Utah Code 97-313, at https://le.utah.gov/xcode/Title9/Chapter7/9-7-S313.html?v=C9-7-S313_1800010118000101.</t>
  </si>
  <si>
    <t>Self-Help Center, at https://www.utcourts.gov/selfhelp/contact/.</t>
  </si>
  <si>
    <t>For courts of record (appellate, district, and juvenile courts):
https://www.utcourts.gov/resources/rules/ucja/ch04/4-201.htm
See also, https://le.utah.gov/xcode/Title78A/Chapter2/78A-2-S405.html?v=C78A-2-S405_1800010118000101
For courts not of record (justice courts):
https://www.utcourts.gov/resources/rules/ucja/append/b_repeal/JCStandards.htm
See also, https://le.utah.gov/xcode/Title78A/Chapter7/78A-7-S103.html?v=C78A-7-S103_2019051420190514</t>
  </si>
  <si>
    <t>Rule 4.401.02. Possession and use of portable electronic devices, at https://www.utcourts.gov/resources/rules/ucja/ch04/4-401_02.htm.</t>
  </si>
  <si>
    <t>Utah Courts, at https://www.utcourts.gov/.</t>
  </si>
  <si>
    <t xml:space="preserve">Mobile accessibility confirmed by NCAJ research team member. </t>
  </si>
  <si>
    <t xml:space="preserve">Website is found easily through standard search techniques.    
Utah Courts, at https://www.utcourts.gov/. </t>
  </si>
  <si>
    <t>Fee and Fee Waiver, at https://www.utcourts.gov/resources/forms/waiver/index.html.
See also, Rule 4-508. Guidelines for Ruling on a Motion to Waive Fees, at https://www.utcourts.gov/resources/rules/ucja/ch04/4-508.htm.</t>
  </si>
  <si>
    <t>These materials are available through the courts’ document assembly program (OCAP), but are not available as blank, non-customized forms on the courts’ website.</t>
  </si>
  <si>
    <t>Modifying Child Support, at https://www.utcourts.gov/howto/family/modification/child_support/.</t>
  </si>
  <si>
    <t>Protective Order Forms, at https://www.utcourts.gov/abuse/protective_orders.html.</t>
  </si>
  <si>
    <t xml:space="preserve">Debt Collection, at https://www.utcourts.gov/howto/judgment/debt_collection/. </t>
  </si>
  <si>
    <t>Landlord-Tenant, at https://www.utcourts.gov/howto/landlord.</t>
  </si>
  <si>
    <t>Utah Code § 78A-2-501 (establishing the Online Court Assistance Program – OCAP), at https://le.utah.gov/xcode/Title78A/Chapter2/78A-2-S501.html?v=C78A-2-S501_2019051420190514
List of case types available in OCAP, at
http://www.utcourts.gov/ocap</t>
  </si>
  <si>
    <t>Utah Code § 78A-2-501 (establishing the Online Court Assistance Program – OCAP):
https://le.utah.gov/xcode/Title78A/Chapter2/78A-2-S501.html?v=C78A-2-S501_2019051420190514
List of case types available in OCAP:
http://www.utcourts.gov/ocap/</t>
  </si>
  <si>
    <t xml:space="preserve">Utah Code § 78A-2-501 (establishing the Online Court Assistance Program – OCAP):
https://le.utah.gov/xcode/Title78A/Chapter2/78A-2-S501.html?v=C78A-2-S501_2019051420190514
List of case types available in OCAP:
http://www.utcourts.gov/ocap/
</t>
  </si>
  <si>
    <t>Kara J. Mann
karajm@utcourts.gov
Language Access Program Coordinator
Administrative Office of the Courts
450 S. State St., N31
Salt Lake City, Utah 84111
801-578-3828</t>
  </si>
  <si>
    <t>Annual report submitted to the Utah Judicial Council each year in February (most recent annual progress report delivered and considered on February 24, 2020).  Copy available upon request.</t>
  </si>
  <si>
    <t>Michael Dreschel, Assistant State Court Administrator, michaelcd@utcourts.gov
Utah informed NCAJ that each judicial district has a dedicated court-IT-supported calendar specifically created for coordinating interpreter services.</t>
  </si>
  <si>
    <t>Michael Dreschel, Assistant State Court Administrator, michaelcd@utcourts.gov
Utah informed NCAJ that Language Access training is provided to every judge at each new judge orientation.  Relevant employees receive training to enable them to address language access issues in their day-to-day jobs.</t>
  </si>
  <si>
    <t xml:space="preserve">Michael Dreschel, Assistant State Court Administrator, michaelcd@utcourts.gov
Utah informed NCAJ that the courts have an online training portal (OTP) with the following content available to every court employee:
• Working with Interpreters (CORIS) (for district and justice courts)
• Working with Interpreters (CARE) (for juvenile courts)
These training modules explain: how to identify when interpreters should be provided by the court; how to schedule an interpreter for a hearing; the components of interpreter forms; and clerk responsibilities. </t>
  </si>
  <si>
    <t>Certification requires 16 CE hours every two years:
https://www.utcourts.gov/resources/rules/ucja/ch03/3-306_03.htm</t>
  </si>
  <si>
    <t xml:space="preserve">
Utah informed NCAJ that training on interpreters is available for court staff on the courts’ intranet.  These materials are not publicly accessible, but are available to every court employee when they are logged into the courts’ non-public network.  The materials include:
• Juvenile Court Judicial Support Staff Training Reference Document
• Justice Court Bench Book
• Interpreters Payment Guidelines for Non-court Proceedings
• District Court Clerical Training Resource Document – Calendaring
• District Court Clerical Training Resource Document – Criminal Jury Trials
• Bench Book for Minor Guardianship and Conservatorship
• ICWA Judicial Bench Book
Copies available upon request.</t>
  </si>
  <si>
    <t>Michael Dreschel, Assistant State Court Administrator, michaelcd@utcourts.gov
Utah informed NCAJ that can be accessed through courts’ intranet.  Copies available upon request.</t>
  </si>
  <si>
    <t>Michael Dreschel, Assistant State Court Administrator, michaelcd@utcourts.gov
Utah informed NCAH that can be accessed through courts’ intranet.  Copies available upon request.</t>
  </si>
  <si>
    <t xml:space="preserve">Michael Dreschel, Assistant State Court Administrator, michaelcd@utcourts.gov
Utah informed NCAH that interpreter services are available during contact with self help clerk counters, Human Resources Policy 570 – Second Language Stipends for court employees in each judicial district.  Copy available upon request.
https://www.utcourts.gov/resources/rules/ucja/ch03/3-306_04.htm
</t>
  </si>
  <si>
    <t>https://www.utcourts.gov/resources/rules/ucja/ch03/3-306_04.htm</t>
  </si>
  <si>
    <t>All candidates must pass an English Written Test provided by the National Center for State Courts (NCSC).
https://www.utcourts.gov/resources/interp/faq.html
https://www.utcourts.gov/resources/rules/ucja/ch03/3-306_03.htm
https://www.utcourts.gov/resources/rules/ucja/append/h_intprt/apph.htm</t>
  </si>
  <si>
    <t>The Language Access Committee is charged with identifying material to be translated in accordance with UCJA Rule 3-306.02(1).  The committee considers the yearly interpreter usage report that’s generated based on information captured by the case management systems, CORIS and CARE, when identifying language needs in Utah.
https://www.utcourts.gov/resources/rules/ucja/ch03/3-306_04.htm</t>
  </si>
  <si>
    <t xml:space="preserve">Information on court interpreters can be found on bilingual English and Spanish court forms, including the Summons, 10 Day Summons, Notice of Hearing, and Order to Show Cause.  Additionally, these bilingual forms have a sentence in Vietnamese, Arabic, and Mandarin at the bottom of the form to direct court patrons to the courts’ website where they can find the translated form in each language.   Here are the various versions of the Notice of Hearing forms as an example:
https://www.utcourts.gov/howto/filing/motions/docs/1111GE_Notice_of_Hearing.pdf 
https://www.utcourts.gov/howto/filing/motions/docs/1111GE_Notice_of_Hearing_Vietnamese.pdf 
https://www.utcourts.gov/howto/filing/motions/docs/1111GE_Notice_of_Hearing_Arabic.pdf 
https://www.utcourts.gov/howto/filing/motions/docs/1111GE_Notice_of_Hearing_Chinese.pdf 
The subpoena form contains a notice in English and Spanish, which includes information on the availability of, and how to access, court interpreters.
https://www.utcourts.gov/resources/forms/subpoena/docs/01_Subpoena.pdf </t>
  </si>
  <si>
    <t xml:space="preserve">The court’s main webpage has a link in English and Spanish to the Request an Interpreter page.  The page itself has links in the top right hand corner to the page in English, Spanish and Vietnamese. 
https://www.utcourts.gov/index.html 
https://www.utcourts.gov/resources/interp/request/spanish.html 
https://www.utcourts.gov/resources/interp/request/vietnamese.html 
Additionally, the self-help pages, which are accessible in Spanish, contain information about court interpreters, including that they are provided free of charge. 
https://www.utcourts.gov/abuse/information-sp.html#interpreters 
https://www.utcourts.gov/specproj/dived/index-sp.html 
</t>
  </si>
  <si>
    <t>https://www.utcourts.gov/resources/interp/
https://www.utcourts.gov/resources/interp/docs/I_Speak.pdf</t>
  </si>
  <si>
    <t xml:space="preserve">
Michael Dreschel, Assistant State Court Administrator, michaelcd@utcourts.gov
Utah informed NCAJ that all judicial districts have access to dedicated equipment and resources necessary to permit remote interpretation.</t>
  </si>
  <si>
    <t>Michael Dreschel, Assistant State Court Administrator, michaelcd@utcourts.gov
Utah informed NCAJ that they interpret “remote interpreter technology” to include telephone access to court interpreter services, which is available outside of the courtroom in each courthouse.</t>
  </si>
  <si>
    <t>Michael Dreschel, Assistant State Court Administrator, michaelcd@utcourts.gov
Utah informed NCAJ that the courts require second language employees to complete the Oral Proficiency Interview (OPI) provided by ALTA.  This is required by Court Personnel Policy and Procedure HR570.</t>
  </si>
  <si>
    <t xml:space="preserve">Utah law requires sign language interpreters to be overseen by the Utah Interpreter Program in the Utah State Office of Rehabilitation in accordance with Utah Code 78B-1-206:
https://le.utah.gov/xcode/Title78B/Chapter1/78B-1-P2.html?v=C78B-1-P2_1800010118000101
https://le.utah.gov/xcode/Title78B/Chapter1/78B-1-S206.html?v=C78B-1-S206_2017050920170509 
</t>
  </si>
  <si>
    <t xml:space="preserve">Each judicial district has a dedicated court-IT-supported calendar specifically created for coordinating sign language interpreter services. </t>
  </si>
  <si>
    <t xml:space="preserve">https://le.utah.gov/xcode/Title78B/Chapter1/78B-1-S202.html?v=C78B-1-S202_2017050920170509 </t>
  </si>
  <si>
    <t xml:space="preserve">To interpret for court proceedings, sign language interpreters must possess certification in good standing in: 
• RID SC:L
• Utah Master
• Utah Professional
• RID CI and CT
• RID CDI
• RID RSC
• NIC Master
• NIC Advanced
• NIC
• NAD IV
• NAD V
https://www.utcourts.gov/resources/interp/asl.html 
https://le.utah.gov/xcode/Title78B/Chapter1/78B-1-P2.html?v=C78B-1-P2_1800010118000101 
</t>
  </si>
  <si>
    <t xml:space="preserve">To become court approved sign language interpreters, interpreters must complete a one-day orientation training on interpreting in a legal setting, and pass a test on the Code of Professional Responsibility for Court Interpreters.  
https://www.utcourts.gov/resources/interp/asl.html
</t>
  </si>
  <si>
    <t xml:space="preserve">https://www.utcourts.gov/admin/ada/ </t>
  </si>
  <si>
    <t xml:space="preserve">https://www.utcourts.gov/admin/ada
If you need special accommodations in order to participate in activities of the Utah State Courts, contact the clerk of court for the location where your case is being held. (“clerk of court” linked to directory information for all clerks of court, including phone numbers and email addresses); AND
Webpage section titled: "What kinds of accommodations may the court provide?”
</t>
  </si>
  <si>
    <t xml:space="preserve">https://www.utcourts.gov/resources/interp/interpreters.html </t>
  </si>
  <si>
    <t xml:space="preserve">https://www.utcourts.gov/admin/ada/
If you need special accommodations in order to participate in activities of the Utah State Courts, contact the clerk of court for the location where your case is being held. (“clerk of court” linked to directory information for all clerks of court, including phone numbers and email addresses); AND
Accommodations may include: . . . Furnishing, at no charge, auxiliary aids and services, equipment, devices, materials in alternative formats, readers for the blind or others, or certified interpreters for persons with a hearing loss.
</t>
  </si>
  <si>
    <t xml:space="preserve">https://www.utcourts.gov/admin/ada/
If you need special accommodations in order to participate in activities of the Utah State Courts, contact the clerk of court for the location where your case is being held. (“clerk of court” linked to directory information for all clerks of court, including phone numbers and email addresses);
</t>
  </si>
  <si>
    <t xml:space="preserve">https://www.utcourts.gov/resources/rules/ucja/ch03/3-417.htm
AND
Statewide ADA Coordinator
Brent Johnson
801-578-3884
(info accessible on https://www.utcourts.gov/admin/ada/)
</t>
  </si>
  <si>
    <t xml:space="preserve">Statewide ADA Coordinator
Brent Johnson
801-578-3884
(info accessible on https://www.utcourts.gov/admin/ada/) 
AND
https://www.utcourts.gov/directory/ (search for Brent Johnson)
</t>
  </si>
  <si>
    <t>Virginia</t>
  </si>
  <si>
    <t>Va. Code § 16.1–266(D); see also, National Coalition for Civil Right to Counsel
 http://civilrighttocounsel.org/major_developments/773</t>
  </si>
  <si>
    <t>Va. Code Ann. §§ 37.2-814(C), 37.2-817.2(A) (review of post-release mandatory outpatient treatment plan or discharge plan), 37.2-821 (extending such right to appeal); see also, National Coalition for Civil Right to Counsel
 http://civilrighttocounsel.org/major_developments/772</t>
  </si>
  <si>
    <t>Va. Code Ann. § 64.2-2003 (mandating  appointment of a guardian ad litem); see also, National Coalition for Civil Right to Counsel
 http://civilrighttocounsel.org/major_developments/779</t>
  </si>
  <si>
    <t>Va. Code Ann § 63.2-1203(C); see also, National Coalition for Civil Right to Counsel
 http://civilrighttocounsel.org/major_developments/774</t>
  </si>
  <si>
    <t>Rule 6.1 of the Virginia State Bar’s Professional Guidelines encourage lawyers to “render at least two percent per year of their professional time to pro bono publico legal services.” Though this differs from the best practice target of 50 hours, the 2% of professional time mark is sufficiently similar to the best practice to warrant credit." 
http://www.cpbo.org/wp-content/uploads/2020/06/Pro-Bono-Rules-Chart-6.12.20.pdf</t>
  </si>
  <si>
    <t>Va. Canons of Judicial Conduct, Canon 4, Rule C; http://www.courts.state.va.us/courts/scv/canons_of_judicial_conduct.pdf</t>
  </si>
  <si>
    <t>Rule 6.5 of the Virginia State Bar’s Professional Guidelines.
http://www.cpbo.org/wp-content/uploads/2020/06/Pro-Bono-Rules-Chart-6.12.20.pdf</t>
  </si>
  <si>
    <t>Rule 10 of the Virginia State Bar’s Professional Guidelines.
http://www.cpbo.org/wp-content/uploads/2020/06/Pro-Bono-Rules-Chart-6.12.20.pdf</t>
  </si>
  <si>
    <t>Section 3(f) of the Virginia State Bar’s Professional Guidelines.
http://www.cpbo.org/wp-content/uploads/2020/06/Pro-Bono-Rules-Chart-6.12.20.pdf</t>
  </si>
  <si>
    <t>http://www.cpbo.org/wp-content/uploads/2020/06/Pro-Bono-Rules-Chart-6.12.20.pdf.</t>
  </si>
  <si>
    <t>Rule 1.2 of the Virginia State Bar’s Professional Guidelines.</t>
  </si>
  <si>
    <t>http://www.courts.state.va.us/courtadmin/aoc/judpln/csi/home.html</t>
  </si>
  <si>
    <t>http://www.courts.state.va.us/programs/vajc/home.html</t>
  </si>
  <si>
    <t xml:space="preserve">Comment to Judicial Canon 3(B)(3)  “A judge may also inform unrepresented persons of free legal aid and similar assistance that is available.”
See also, Va. Courts Benchbook at 159, http://www.courts.state.va.us/courts/gd/resources/manuals/districtcourtbencbook.pdf </t>
  </si>
  <si>
    <t>See, Va. Courts Benchbook at 159-165, http://www.courts.state.va.us/courts/gd/resources/manuals/districtcourtbencbook.pdf</t>
  </si>
  <si>
    <t>Va. Code § 17.1-606</t>
  </si>
  <si>
    <t>See form: www.courts.state.va.us/forms/circuit/cc1414.pdf</t>
  </si>
  <si>
    <r>
      <rPr>
        <sz val="10"/>
        <rFont val="Verdana"/>
        <family val="2"/>
      </rPr>
      <t>See</t>
    </r>
    <r>
      <rPr>
        <sz val="10"/>
        <color theme="10"/>
        <rFont val="Verdana"/>
        <family val="2"/>
      </rPr>
      <t xml:space="preserve"> </t>
    </r>
    <r>
      <rPr>
        <u/>
        <sz val="10"/>
        <color theme="10"/>
        <rFont val="Verdana"/>
        <family val="2"/>
      </rPr>
      <t>https://selfhelp.vacourts.gov</t>
    </r>
  </si>
  <si>
    <t>See Model Policy for the Use of Portable Electronic Devices in Courthouses and Courtrooms</t>
  </si>
  <si>
    <t>See http://www.courts.state.va.us/main.htm</t>
  </si>
  <si>
    <t>Virginia Courts website appears first on standard internet searches.</t>
  </si>
  <si>
    <t>See https://selfhelp.vacourts.gov/node/14/filing-fees-waivers</t>
  </si>
  <si>
    <t>See https://selfhelp.vacourts.gov/vacourts-self-help-divorce</t>
  </si>
  <si>
    <t>See https://selfhelp.vacourts.gov/node/12</t>
  </si>
  <si>
    <r>
      <rPr>
        <sz val="10"/>
        <rFont val="Verdana"/>
        <family val="2"/>
      </rPr>
      <t xml:space="preserve">See </t>
    </r>
    <r>
      <rPr>
        <u/>
        <sz val="10"/>
        <color theme="10"/>
        <rFont val="Verdana"/>
        <family val="2"/>
      </rPr>
      <t>https://selfhelp.vacourts.gov/vacourts-self-help-divorce</t>
    </r>
  </si>
  <si>
    <t>Foreign Language Services Division. http://www.courts.state.va.us/courtadmin/aoc/djs/programs/interpreters/home.html</t>
  </si>
  <si>
    <t>http://courts.state.va.us/courtadmin/aoc/djs/programs/interpreters/home.html</t>
  </si>
  <si>
    <t>Virgina Code of Prof. Resp. for interpreters, Canon 10.  http://www.vacourts.gov/courtadmin/aoc/djs/programs/interpreters/code.html</t>
  </si>
  <si>
    <t xml:space="preserve"> http://www.courts.state.va.us/courtadmin/aoc/djs/programs/interpreters/manuals/lep/chapter10.pdf</t>
  </si>
  <si>
    <t>See: http://www.courts.state.va.us/courtadmin/aoc/djs/programs/interpreters/fli_spanish_cert.html</t>
  </si>
  <si>
    <t>The link for the VA statute on interprters is https://law.lis.virginia.gov/vacode/title8.01/chapter13/section8.01-384.1:1/  The statute makes appointment permissive.</t>
  </si>
  <si>
    <t>See: http://www.courts.state.va.us/courts/ada/home.html</t>
  </si>
  <si>
    <t>See http://www.courts.state.va.us/courts/ada/home.html</t>
  </si>
  <si>
    <t>See:
http://courts.state.va.us/courts/ada/home.html</t>
  </si>
  <si>
    <t>See: http://www.courts.state.va.us/courts/ada/home.html;
See also: http://www.courts.state.va.us/courts/ada/oes_slcart_request.pdf</t>
  </si>
  <si>
    <t>See: http://www.courts.state.va.us/courts/ada/ada_field_coordinators.pdf</t>
  </si>
  <si>
    <r>
      <t xml:space="preserve">See:  </t>
    </r>
    <r>
      <rPr>
        <sz val="10"/>
        <rFont val="Verdana"/>
        <family val="2"/>
      </rPr>
      <t>http://www.courts.state.va.us/courts/ada/grievance_procedure.pdf  And  http://www.courts.state.va.us/courts/ada/grievance_form.pdf</t>
    </r>
  </si>
  <si>
    <t>See:
http://www.courts.state.va.us/courts/ada/grievance_procedure.pdf</t>
  </si>
  <si>
    <t>See:
http://www.courts.state.va.us/courts/ada/home.html</t>
  </si>
  <si>
    <t>Vermont</t>
  </si>
  <si>
    <r>
      <t xml:space="preserve">Counsel may be appointed for indigent accused parents and parents are informed of their right to counsel in related notices. 13 V.S.A. §§ 5232(3); 33 V.S.G. </t>
    </r>
    <r>
      <rPr>
        <sz val="10"/>
        <rFont val="Calibri"/>
        <family val="2"/>
      </rPr>
      <t>§§</t>
    </r>
    <r>
      <rPr>
        <sz val="10"/>
        <rFont val="Verdana"/>
        <family val="2"/>
      </rPr>
      <t xml:space="preserve"> 5305(b)-(c), 5306(a)-(b), 5311(b). 
See also, National Coalition for Civil Right to Counsel, http://civilrighttocounsel.org/major_developments/767</t>
    </r>
  </si>
  <si>
    <t>18 V.S.A. §§ 7111, 7613, 7621, 7625
See also, National Coalition for Civil Right to Counsel, http://civilrighttocounsel.org/major_developments/767</t>
  </si>
  <si>
    <r>
      <t xml:space="preserve">33 V.S.A. </t>
    </r>
    <r>
      <rPr>
        <sz val="10"/>
        <rFont val="Calibri"/>
        <family val="2"/>
      </rPr>
      <t>§§</t>
    </r>
    <r>
      <rPr>
        <sz val="10"/>
        <rFont val="Verdana"/>
        <family val="2"/>
      </rPr>
      <t xml:space="preserve"> 5112(a), Vt. R. Fam. P Rule 6(b)
See also, National Coalition for Civil Right to Counsel, http://civilrighttocounsel.org/major_developments/768</t>
    </r>
  </si>
  <si>
    <t>Right to counsel in private termination of parental rights cases recognized for indigent persons and minors.  15A V.S.A. §§ 2-405(c), 3-201(a)
See also, National Coalition for Civil Right to Counsel, http://civilrighttocounsel.org/major_developments/764</t>
  </si>
  <si>
    <t>V.R.P.C. 6.1
See also, Pro Bono Institute, http://www.cpbo.org/wp-content/uploads/2020/06/Pro-Bono-Rules-Chart-6.12.20.pdf</t>
  </si>
  <si>
    <t>Vt. Code of Jud. Cond. Rule 3.7(B) (2019)</t>
  </si>
  <si>
    <t>V.R.P.C. 6.5
See also, Pro Bono Institute, http://www.cpbo.org/wp-content/uploads/2020/06/Pro-Bono-Rules-Chart-6.12.20.pdf</t>
  </si>
  <si>
    <r>
      <t xml:space="preserve">Vermont recognizes a "Pro Bono Emeritus Licensure".  See Vt. Administrative Order No. 41, Section 11; </t>
    </r>
    <r>
      <rPr>
        <i/>
        <sz val="10"/>
        <rFont val="Verdana"/>
        <family val="2"/>
      </rPr>
      <t xml:space="preserve">see also </t>
    </r>
    <r>
      <rPr>
        <sz val="10"/>
        <rFont val="Verdana"/>
        <family val="2"/>
      </rPr>
      <t xml:space="preserve">Vermont Pro Bono Emeritus Licensing Statement (Oct. 2017), </t>
    </r>
    <r>
      <rPr>
        <i/>
        <sz val="10"/>
        <rFont val="Verdana"/>
        <family val="2"/>
      </rPr>
      <t xml:space="preserve">available at </t>
    </r>
    <r>
      <rPr>
        <sz val="10"/>
        <rFont val="Verdana"/>
        <family val="2"/>
      </rPr>
      <t>https://www.vermontjudiciary.org/sites/default/files/documents/900-00027.pdf
See also, Pro Bono Institute, http://www.cpbo.org/wp-content/uploads/2020/06/Pro-Bono-Rules-Chart-6.12.20.pdf</t>
    </r>
  </si>
  <si>
    <t>V.R.P.C. 1.2; Vt. R. Civ. Pro. 79.1</t>
  </si>
  <si>
    <t>Vermont requires that withdrawal "shall be granted . . . as a matter of course" upon completion of the purpose for which the limited appearance was made.  Vt. R. Civ. Pro. 79.1(h)(3).</t>
  </si>
  <si>
    <r>
      <t xml:space="preserve">Vermont Judiciary, </t>
    </r>
    <r>
      <rPr>
        <i/>
        <sz val="10"/>
        <rFont val="Verdana"/>
        <family val="2"/>
      </rPr>
      <t xml:space="preserve">Court Statistics and Reports, </t>
    </r>
    <r>
      <rPr>
        <sz val="10"/>
        <rFont val="Verdana"/>
        <family val="2"/>
      </rPr>
      <t>available at https://www.vermontjudiciary.org/about-vermont-judiciary/court-statistics-and-reports (including an "Annual Statistical Reports" subsection with links to annual reports)</t>
    </r>
  </si>
  <si>
    <t>Vermont Judicial Branch, FY 2019 Budget Summary, at 1 (noting educational programs "designed to inform self-represented litigants")
See, FY 2019 link to 2018 performance review, pages 22-24.  https://www.vermontjudiciary.org/sites/default/files/documents/2018%20Verrmont%20Judicial%20Overview%20020518.pdf</t>
  </si>
  <si>
    <t>See, Vermont Court Self-Help Page, https://www.vermontjudiciary.org/self-help</t>
  </si>
  <si>
    <t>https://www.vermontjudiciary.org/family/divorce#divorce-without-children</t>
  </si>
  <si>
    <t>https://www.vermontjudiciary.org/family/divorce#divorce-with-children</t>
  </si>
  <si>
    <t>https://www.vermontjudiciary.org/family/child-support#forms</t>
  </si>
  <si>
    <t>https://www.vermontjudiciary.org/family/relief-abuse#erforms</t>
  </si>
  <si>
    <t>https://www.vermontjudiciary.org/self-help/debt-collection-small-claims</t>
  </si>
  <si>
    <t>https://www.vermontjudiciary.org/civil/landlord-tenant</t>
  </si>
  <si>
    <t>https://www.vermontjudiciary.org/self-help/housing</t>
  </si>
  <si>
    <t>https://www.vermontjudiciary.org/self-help/application-waive-filing-fees-and-service-costs#:~:text=The%20court%20has%20an%20Application,you%20cannot%20afford%20the%20fees.&amp;text=You%20must%20complete%20all%20sections%20on%20the%20form.&amp;text=The%20clerk%20at%20the%20court%20can%20serve%20as%20a%20notary%20for%20you.</t>
  </si>
  <si>
    <t>Vermont's small claims court requires such information for actions to collect credit card debt.  Vt. R. Small Claims Rule 3(h).</t>
  </si>
  <si>
    <t>https://www.vermontjudiciary.org/about-vermont-judiciary/programs-and-services/courthouse-security</t>
  </si>
  <si>
    <t>https://www.vermontjudiciary.org/</t>
  </si>
  <si>
    <t>https://www.vermontjudiciary.org/ (Reviewed on a mobile device)</t>
  </si>
  <si>
    <t>Court website appears first (or near first) in searches for "vermont court" (and similar iterations) in  search engines.</t>
  </si>
  <si>
    <t>https://www.vermontjudiciary.org/self-help/application-waive-filing-fees-and-service-costs</t>
  </si>
  <si>
    <t>https://www.vermontjudiciary.org/family/relief-abuse#forms</t>
  </si>
  <si>
    <r>
      <t xml:space="preserve">See Vermont Judiciary Language Action Plan at (a) Sections 3(a), (e), (g); (b) Section 3(g); (c) Secion 4(a); (d) Section 3(b); (e) Section 3(f); and (f) Section 4(d), </t>
    </r>
    <r>
      <rPr>
        <i/>
        <sz val="10"/>
        <rFont val="Verdana"/>
        <family val="2"/>
      </rPr>
      <t xml:space="preserve">available at </t>
    </r>
    <r>
      <rPr>
        <sz val="10"/>
        <rFont val="Verdana"/>
        <family val="2"/>
      </rPr>
      <t>https://www.vermontjudiciary.org/sites/default/files/documents/2017-01-03_-_Language_Access_Plan.pdf</t>
    </r>
  </si>
  <si>
    <t>https://www.vermontjudiciary.org/programs-and-services/language-access-interpreters-and-translators (at "Complaints/Feedback" subheading)</t>
  </si>
  <si>
    <r>
      <t xml:space="preserve">Vermont Court Interpreter Manual (2009) at Appendix F, </t>
    </r>
    <r>
      <rPr>
        <i/>
        <sz val="10"/>
        <rFont val="Verdana"/>
        <family val="2"/>
      </rPr>
      <t>available at</t>
    </r>
    <r>
      <rPr>
        <sz val="10"/>
        <rFont val="Verdana"/>
        <family val="2"/>
      </rPr>
      <t xml:space="preserve"> https://www.vermontjudiciary.org/sites/default/files/documents/Court_Interpreter_Manual_Final__040612_.pdf</t>
    </r>
  </si>
  <si>
    <t>The Vermont Language Access Plan states that the Chief Administrative Officer of the courts shall put language access training and education plans in place for judges and staff.  Vermont's state court website indicates that Vermont provides a number of training opportunities for judges and staff.  We were unable to verify that the training called for in the Language Access Plan has in fact occurred or that the training meets the specific requirements set forth in this indicator.
https://www.vermontjudiciary.org/sites/default/files/documents/2017-01-03_-_Language_Access_Plan.pdf</t>
  </si>
  <si>
    <t>The Vermont Language Access Plan states that the Chief Administrative Officer of the courts shall put language access training and edicuation plans in place for judges and staff.  Vermont's state court website indicates that Vermont provides a number of training opportunities for judges and staff.  We were unable to verify that the training called for in the Language Access Plan has in fact occurred or that the training meets the specific requirements set forth in this indicator.
https://www.vermontjudiciary.org/sites/default/files/documents/2017-01-03_-_Language_Access_Plan.pdf</t>
  </si>
  <si>
    <r>
      <t xml:space="preserve">See Code of Professional Responsibility for Interpreters in the Vermont Judiciary, Canon 10, </t>
    </r>
    <r>
      <rPr>
        <i/>
        <sz val="10"/>
        <rFont val="Verdana"/>
        <family val="2"/>
      </rPr>
      <t>available at</t>
    </r>
    <r>
      <rPr>
        <sz val="10"/>
        <rFont val="Verdana"/>
        <family val="2"/>
      </rPr>
      <t xml:space="preserve"> https://www.vermontjudiciary.org/sites/default/files/documents/Court_Interpreter_Manual_Final__040612_.pdf</t>
    </r>
  </si>
  <si>
    <t>The Vermont Language Access Plan states that each clerk's counter is equipped with a 'language line account code' and instructions on how to access the service.
https://www.vermontjudiciary.org/sites/default/files/documents/2017-01-03_-_Language_Access_Plan.pdf</t>
  </si>
  <si>
    <t>https://www.vermontjudiciary.org/programs-and-services/interpreters-and-translators-vermont-courts</t>
  </si>
  <si>
    <r>
      <t xml:space="preserve">See Vermont Judiciary Language Action Plan at Section 4(d), </t>
    </r>
    <r>
      <rPr>
        <i/>
        <sz val="10"/>
        <rFont val="Verdana"/>
        <family val="2"/>
      </rPr>
      <t xml:space="preserve">available at </t>
    </r>
    <r>
      <rPr>
        <sz val="10"/>
        <rFont val="Verdana"/>
        <family val="2"/>
      </rPr>
      <t>https://www.vermontjudiciary.org/sites/default/files/documents/2017-01-03_-_Language_Access_Plan.pdf</t>
    </r>
  </si>
  <si>
    <t>https://www.vermontjudiciary.org/programs-and-services/interpreters-and-translators-vermont-courts (noting that interpreter services are provided at no cost)</t>
  </si>
  <si>
    <r>
      <t xml:space="preserve">See Vermont Judiciary Language Action Plan Section 3(b), </t>
    </r>
    <r>
      <rPr>
        <i/>
        <sz val="10"/>
        <rFont val="Verdana"/>
        <family val="2"/>
      </rPr>
      <t xml:space="preserve">available at </t>
    </r>
    <r>
      <rPr>
        <sz val="10"/>
        <rFont val="Verdana"/>
        <family val="2"/>
      </rPr>
      <t xml:space="preserve">https://www.vermontjudiciary.org/sites/default/files/documents/2017-01-03_-_Language_Access_Plan.pdf </t>
    </r>
  </si>
  <si>
    <t>vermontjudiciary.org</t>
  </si>
  <si>
    <t xml:space="preserve">See Vermont Judiciary Language Action Plan Sections 2(d) and 3(b), available at https://www.vermontjudiciary.org/sites/default/files/documents/2017-01-03_-_Language_Access_Plan.pdf </t>
  </si>
  <si>
    <t xml:space="preserve">The Vermont Language Access Plan states that each clerk's counter is equipped with a 'language line account code' and instructions on how to access the service.
https://www.vermontjudiciary.org/sites/default/files/documents/2017-01-03_-_Language_Access_Plan.pdf </t>
  </si>
  <si>
    <t>https://www.vermontjudiciary.org/ada-info/policy-and-procedures-regarding-persons-disabilities</t>
  </si>
  <si>
    <t>Vermont includes sign language interpreters in its initial and ongoing requirements for interpreters generally.  See https://www.vermontjudiciary.org/sites/default/files/documents/Court_Interpreter_Manual_Final__040612_.pdf</t>
  </si>
  <si>
    <t>Vermont's Policy and Procedures for ADA compliance state explicitly that the Court Administrator 'shall ensure' that all employees and judges receive training.  NCAJ has no indication that the Court Administrator has failed to meet this obligation.</t>
  </si>
  <si>
    <t>https://www.vermontjudiciary.org/programs-and-services/interpreters-and-translators-vermont-courts (noting translation services occur at no cost, including sign language services).</t>
  </si>
  <si>
    <t>https://www.vermontjudiciary.org/ada-info (see "Features of this Website for Persons with Disabilities" subheading)</t>
  </si>
  <si>
    <t>The Court's accommodation request form includes certain exemplary auxillary aids (large print, Braille, taping), but does publicly post a policy regarding such aids.  https://www.vermontjudiciary.org/sites/default/files/documents/ADA%20request%20customer.pdf</t>
  </si>
  <si>
    <t>https://www.vermontjudiciary.org/ada-info (see "Requesting an Accommodation" sub-heading and linked form)</t>
  </si>
  <si>
    <t>The Court's accommodation request form includes certain exemplary auxillary aids (large print, Braille, taping).
https://www.vermontjudiciary.org/sites/default/files/documents/ADA%20request%20customer.pdf</t>
  </si>
  <si>
    <t>https://www.vermontjudiciary.org/ada-info (see "Filing a Complaint" sub-heading)</t>
  </si>
  <si>
    <t>https://www.vermontjudiciary.org/ada-info; https://www.vermontjudiciary.org/ada-info/policy-and-procedures-regarding-persons-disabilities</t>
  </si>
  <si>
    <t xml:space="preserve">Wash. Rev. Code § 13.34.090, Wash. Rev. Code § 13.34.062(2)(b); see also
http://civilrighttocounsel.org/major_developments/49
</t>
  </si>
  <si>
    <t xml:space="preserve">
RCW 71.05.360(5)(b).  Longstanding case law – attorneys appointed for juveniles and adults.
See also, National Coalition for Civil Right to Counsel, 
http://civilrighttocounsel.org/major_developments/61</t>
  </si>
  <si>
    <t>Counsel or GAL 
RCW 13.36.080
http://civilrighttocounsel.org/map
See also, National Coalition for Civil Right to Counsel, 
http://civilrighttocounsel.org/major_developments/60</t>
  </si>
  <si>
    <t xml:space="preserve">Wash. Rev. Code § 13.34.090.2; Wash. Rev. Code § 26.33.110(3)(b)(i); see also, National Coalition for a Civil Right to Counsel,
http://civilrighttocounsel.org/major_developments/853
</t>
  </si>
  <si>
    <t xml:space="preserve">Although the Washington RPC 6.1 only encourages attorneys to perform 30 hours of pro bono per year, the WSBA encourages attorneys to provide at least 50 hours pro bono service through its Pro Bono Honor Roll. Washington attorneys and limited legal license technicians that complete and report 50+ pro bono hours are included in the honor roll. This list is published on both the WSBA and Washington Supreme Court websites. The list is also published in WSBA’s magazine every October to coincide with “Pro Bono Month.” 
WSBA started a new tradition and began honoring the “top reporter” of pro bono hours with an award honoring each reporter and a blog post on the WSBA blog: here and here. The goal of honoring the “top reporter” is to incentivize WSBA members to do more pro bono as well as recognize the incredible pro bono work by these attorneys.
http://www.courts.wa.gov/court_rules/?fa=court_rules.display&amp;group=ga&amp;set=rpc&amp;ruleid=garpc6.1
https://www.wsba.org/docs/default-source/connect-serve/2018-washington-supreme-court-pro-bono-publico-honor-roll.pdf?sfvrsn=e750df1_4
https://nwsidebar.wsba.org/2020/02/27/wsba-pro-bono-awards-heather-kirkwood/
https://nwsidebar.wsba.org/2020/03/12/the-wsba-pro-bono-awards-benjamin-flick/
</t>
  </si>
  <si>
    <t>In Rule 3.7 of the Washington Code of Judicial Conduct, this is included in comment 5 of this rule. 
https://www.cjc.state.wa.us/index.php?page=governing_provisions&amp;section=code_of_judicial_conduct_canons</t>
  </si>
  <si>
    <t xml:space="preserve">Washington has adopted RPC 6.5.
https://www.courts.wa.gov/court_rules/?fa=court_rules.display&amp;group=ga&amp;set=RPC&amp;ruleid=garpc6.5
Stakeholders are working to possibly amend this RPC 6.5, so that is more adequately addresses the needs of volunteer lawyer programs in Washington. 
See also PBI: http://www.cpbo.org/wp-content/uploads/2020/06/Pro-Bono-Rules-Chart-6.12.20.pdf 
</t>
  </si>
  <si>
    <t>See also PBI, http://www.cpbo.org/wp-content/uploads/2020/06/Pro-Bono-Rules-Chart-6.12.20.pdf</t>
  </si>
  <si>
    <t>This status is currently known as “Emeritus Pro Bono.” There is a reduced annual license fee set at $200. This status limits the practice of law to providing pro bono representation through a Qualified Legal Services Provider. 
The WSBA Pro Bono Public Service Committee is proposing changes to the rule to reduce barriers for attorneys that want to be in this status. 
https://www.wsba.org/for-legal-professionals/license-renewal/status-changes/emeritus-pro-bono-membership-and-return-to-active-membership
See also PBI, http://www.cpbo.org/wp-content/uploads/2020/06/Pro-Bono-Rules-Chart-6.12.20.pdf</t>
  </si>
  <si>
    <t xml:space="preserve">Under APR 8(f)(8), in-house counsel can only advise corporate clients. However, they can volunteer with Qualified Legal Services Providers and provide legal advice in legal clinics.
In-house counsel that wants to appear in court for a pro bono client can apply through pro hac vice. Pro hac vice fees are waived for pro bono clients.
http://www.courts.wa.gov/court_rules/?fa=court_rules.display&amp;group=ga&amp;set=APR&amp;ruleid=gaapr08
https://www.wsba.org/for-legal-professionals/join-the-legal-profession-in-wa/lawyers/pro-hac-vice
See also, PBI, http://www.cpbo.org/wp-content/uploads/2020/06/Pro-Bono-Rules-Chart-6.12.20.pdf
</t>
  </si>
  <si>
    <t xml:space="preserve">WSBA members that provide pro bono work for any Qualified Legal Services Provider will be eligible for unlimited “other” CLE credit for their service. 
These members are also given access to free “public service education” CLEs that recorded CLEs on various substantive legal topics and ethics. 
https://www.wsba.org/connect-serve/volunteer-opportunities/volunteer-with-a-qlsp
See also PBI, http://www.cpbo.org/wp-content/uploads/2020/06/Pro-Bono-Rules-Chart-6.12.20.pdf
</t>
  </si>
  <si>
    <t xml:space="preserve">Housing Justice Projects across the state allow for pro bono attorneys representing tenants in unlawful detainer actions the day of. </t>
  </si>
  <si>
    <t xml:space="preserve">Wash. R. Prof. Conduct 1.2(c) (“A lawyer may limit the scope of the representation if the limitation is reasonable under the circumstances and the client gives informed consent.”). See https://www.courts.wa.gov/court_rules/?fa=court_rules.display&amp;group=ga&amp;set=RPC&amp;ruleid=garpc1.02
Wash. C. R. 70.1(b) Notice of Limited Appearance (“If specifically so stated in a notice of limited appearance filed and served prior to or simultaneous with the proceeding, an attorney’s role may be limited to one or more individual proceedings in the action. Service on an attorney who has made a limited appearance for a party shall be valid (to the extent permitted by statute and rule
5(b)) only in connection with the specific proceedings for which the attorney has appeared, including any hearing or trial at which the attorney appeared and any subsequent motions for presentation of orders. At the conclusion of such proceedings the attorney’s role terminates without the necessity of leave of court, upon the attorney filing notice of completion of limited appearance which notice shall include the client information required by rule 71(c)(1).”) See https://www.courts.wa.gov/court_rules/?fa=court_rules.display&amp;group=sup&amp;set=CR&amp;ruleid=supcr70.1
</t>
  </si>
  <si>
    <t xml:space="preserve">http://www.courts.wa.gov/caseload/ 
Data are reported by court level, case types, causes of action (for trial courts) and include filings, dispositions, proceedings, trend and statewide activity.  Trial courts’ reports are published monthly, year-to-date, and annually. Appellate court reports are published annually.
</t>
  </si>
  <si>
    <t>The Washington State Access to Justice Board was created by the Washington Supreme Court and is administered by the Washington State Bar Association
https://www.wsba.org/Legal-Community/Committees-Boards-and-Other-Groups/atj-board</t>
  </si>
  <si>
    <t>The Washington State Bar Association provides staff, including Access to Justice Board Manager, Diana Singleton</t>
  </si>
  <si>
    <t>2018-2020 State Plan for the Coordinated Delivery of Civil Legal Aid to Low-Income People. See website for more information.
http://allianceforequaljustice.org/for-the-alliance/state-plan/</t>
  </si>
  <si>
    <t>Judith M. Anderson
Court Education Services Supervisor
Judith.anderson@courts.wa.gov
The 2019 and 2020 Judicial College provided specific bench cards to limited jurisdiction judges regarding self-represented litigants. There are other bench cards on different subject areas that are disseminated that refer to access to justice and self-represented litigants.
Supporting to documents were submitted to the NCAJ research team.</t>
  </si>
  <si>
    <t xml:space="preserve">In 2016, the Administrative Office of the Courts, along with the Washington State Pattern Forms Committee, implemented the Plain Language Forms Project in Family Law forms. The Washington State Pattern Forms Committee is currently developing a work plan to implement plain language in other forms pursuant to the COSCA/CCJ Resolution which adopted NACM’s Plain Language Manual as a resource for plain language forms.
Funding allocated to Northwest Justice Project to create Washington Forms Online which is an interview program that populates forms that have already been created.
Additional information was provided below on other items that will launch:
The File for Divorce Without Children interview launched in April 2019.  A separate interview to Finalize Divorce will launch in 2020.  
http://www.courts.wa.gov/committee/content/PFCEstablishmentOrder12191978.pdf
Reference:Jeanne Englert, Manager, Board for Judicial Administration, Jeanne.Englert@courts.wa.gov
</t>
  </si>
  <si>
    <t xml:space="preserve">Washington informed NCAJ that the state uses a comment tool and log to address user concerns, but have not formally tested forms.  
Reference:Jeanne Englert, Manager, Board for Judicial Administration, Jeanne.Englert@courts.wa.gov
</t>
  </si>
  <si>
    <t xml:space="preserve">See Court Forms: Divorce Dissolution (http://www.courts.wa.gov/forms/?fa=forms.contribute&amp;formID=13)
See also List of All Court Forms Divorce (Chapter 26.09) (http://www.courts.wa.gov/forms/?fa=forms.static&amp;staticID=14#FamLawForms)
</t>
  </si>
  <si>
    <t>See Court Forms: Adjust Child Support Order, http://www.courts.wa.gov/forms/?fa=forms.contribute&amp;formID=53</t>
  </si>
  <si>
    <t>Washington State has many types of orders of protection, Domestic Violence, Sexual Assault Protection Orders, Extreme Risk Protection Orders, Vulnerable Adult Protection Orders and more. All of these forms can be found under the Protection Order Drop down box on the main Forms page (http://www.courts.wa.gov/forms/?fa=forms.home&amp;dis=y)</t>
  </si>
  <si>
    <t xml:space="preserve">Wash. G.R. 34 Waiver of Court and Clerk's Fees and Charges in Civil Matters on the Basis of Indigency provides guidelines for waiving civil filing fees and court costs for people who meet designated financial eligibility standard. See https://www.courts.wa.gov/court_rules/?fa=court_rules.display&amp;group=ga&amp;set=GR&amp;ruleid=gagr34
see also Jafar v. Webb, 177 Wn.2d 520(2013)
(http://courts.mrsc.org/mc/courts/zsupreme/177wn2d/177wn2d0520.htm )(holding that GR 34 “provides a uniform standard for determining whether an individual is indigent and further requires the court to waive all fees and costs for individuals who meet this standard.”)
</t>
  </si>
  <si>
    <t>This would be completed at the local level
Wash G.R. 34(3)(“An individual who is not represented by a qualified legal services provider (as that term is defined below) or an attorney working in conjunction with a qualified legal services provider shall be determined to be indigent within the meaning of this rule if such person, on the basis of the information presented, establishes that:    (A)  he or she is currently receiving assistance under a needs-based, means-tested assistance program such as the following:
 (i) Federal Temporary Assistance for Needy Families (TANF);
(ii) State-provided general assistance for unemployable individuals (GA-U or GA-X);
(iii) Federal Supplemental Security Income (SSI);
(iv) Federal poverty-related veteran's benefits; or
(v) Food Stamp Program (FSP); or. . . .”).
http://www.courts.wa.gov/court_rules/pdf/GR/GA_GR_34_00_00.pdf</t>
  </si>
  <si>
    <t>Substitute House Bill (SHB) 2476, Concerning debt buyers, which was signed by the Governor on March 18, 2020. The new law requires debt buyers (collection agencies) to provide certain information when filing to collect a debt. There must be a filing under the new law.)</t>
  </si>
  <si>
    <t xml:space="preserve">Rules for Appeal of Decisions of Courts of Limited Jurisdiction (RALJ) 5.1 states, in relevant part, “proceedings in a court of limited jurisdiction shall be recorded by electronic means, unless the parties agree that some other form of record shall be prepared at the parties' own expense or that no record of the proceedings is necessary.” Jeanne, as you know, we are a non-unified system, therefore, I do not think there is a “statewide” rule, although Superior Court has rules regarding the recording of court proceedings by court reporters. See CR 80.
http://www.courts.wa.gov/court_rules/pdf/CR/SUP_CR_80_00_00.pdf#search=See%20CR%2080
In our experience all superior court proceedings are recorded, either electronically/digitally or by a court report/stenographer in person. Our interpretation of the rule provided is that certain criteria must be met if electronic recording is utilized rather than stenographer, etc. 
</t>
  </si>
  <si>
    <t xml:space="preserve">http://www.courts.wa.gov/committee/?fa=committee.home&amp;committee_id=108
http://www.courts.wa.gov/court_dir/?fa=court_dir.facils
Name of person who can provide statement stating the list is complete: Crissy &lt;Crissy.Anderson@courts.wa.gov&gt;Anderson
</t>
  </si>
  <si>
    <t xml:space="preserve">www.courts.wa.gov
(1) The Washington Courts website uses standard language that is clear, consistent and targeted to our end users.
(2) Washington Courts has a well-established logo that is applied in a standardized way across all materials, including the website.
(3) The Washington Courts website uses top-level navigation for users to drill down to information and resources. For items that are timely or frequently accessed, users will find direct links on the home page.
</t>
  </si>
  <si>
    <t>The Washington Courts website is fully accessible and responsive on all mobile devices. The website does not use a web app.</t>
  </si>
  <si>
    <t>In WA 2020 Legislative Session, the legislature passed a budget proviso.  The language of the budget proviso begins on page 12 and is as follows: 
(17) $333,000 of the general fund—state appropriation for fiscal 9 year 2021 is provided solely for the administrative office of the courts to implement a statewide text notification system. The court date notification texting services must provide subscribers with criminal court date notifications and reminders by short message service or text message that includes but is not limited to the court date, session changes, and a court date reminder in advance of the scheduled court date.
http://lawfilesext.leg.wa.gov/biennium/2019-20/Pdf/Bills/Session Laws/Senate/6168-S.SL.pdf?q=20200526085253</t>
  </si>
  <si>
    <t>The Washington Courts website appears as the primary choice in internet searches. The web content is also marked up with a variety of microdata tags recognized by all major search engines.</t>
  </si>
  <si>
    <t xml:space="preserve">General Rule 34
http://www.courts.wa.gov/court_rules/pdf/GR/GA_GR_34_00_00.pdf
https://www.courts.wa.gov/forms/?fa=forms.contribute&amp;formID=87
There is also information on the widely used Washington law Help Website
https://www.washingtonlawhelp.org/resource/fee-waiver-forms-online
</t>
  </si>
  <si>
    <t xml:space="preserve">http://www.courts.wa.gov/forms/?fa=forms.contribute&amp;formID=13 </t>
  </si>
  <si>
    <t xml:space="preserve">http://www.courts.wa.gov/forms/?fa=forms.contribute&amp;formID=13
</t>
  </si>
  <si>
    <t xml:space="preserve">http://www.courts.wa.gov/forms/?fa=forms.contribute&amp;formID=53 </t>
  </si>
  <si>
    <t xml:space="preserve">http://www.courts.wa.gov/forms/?fa=forms.contribute&amp;formID=16 </t>
  </si>
  <si>
    <t>The File for Divorce Without Children interview launched in April 2019.  A separate interview to Finalize Divorce will launch in 2020.  (https://www.washingtonlawhelp.org/resource/divorce-forms-online)</t>
  </si>
  <si>
    <t>Interviews to File and Finalize Divorce With Children will launch by end of 2020.  Interviews for Child Support Worksheets and Order and to Make a Parenting Plan are available now.
https://www.washingtonlawhelp.org/resource/child-support-forms-online
https://www.washingtonlawhelp.org/resource/parenting-plan-forms-online</t>
  </si>
  <si>
    <t>State informed NCAJ that a Domestic Violence Protection Order interview will launch in summer 2020.  Reference: Jeanne Englert, Manager, Board for Judicial Administration, Jeanne.Englert@courts.wa.gov</t>
  </si>
  <si>
    <t>Answer a Lawsuit for Debt Collection has been online for several years. (https://www.washingtonlawhelp.org/resource/answering-a-lawsuit-for-debt-collection-self-help-forms)</t>
  </si>
  <si>
    <t>Chapter 2.43.090 RCW
https://apps.leg.wa.gov/RCW/default.aspx?cite=2.43
http://www.courts.wa.gov/programs_orgs/pos_interpret/content/pdf/StateLAP.pdf</t>
  </si>
  <si>
    <t>RCW 2.43.070 establishes the state’s Language Services Office.
https://apps.leg.wa.gov/RCW/default.aspx?cite=2.43
https://www.courts.wa.gov/programs_orgs/pos_interpret/</t>
  </si>
  <si>
    <t xml:space="preserve">http://www.courts.wa.gov/programs_orgs/pos_bja/?fa=pos_bja.interpreterServicesFunding
http://www.courts.wa.gov/programs_orgs/pos_bja/isftf/Funding%20Court%20Interpreters%202018.pdf
http://www.courts.wa.gov/programs_orgs/pos_bja/isftf/Interpreter%20compiled%20feedback%20report%20final.pdf
The Board of Judicial Administration conducted a statewide judicial survey in 2018 regarding language access needs in preparation for appropriations legislation and utilized data submitted to the AOC’s case management system in support of system needs. 
In addition, each court is required to periodically update their court-level language access needs as part of Language Access Plan (LAP) maintenance.
State reported that there is not consistently entered data from the case management systems but there is currently  a court reimbursement program and the state has more accurate data from the courts participating in that.
However, there is a summary of Feedback from Attorneys, Court personnel: http://www.courts.wa.gov/programs_orgs/pos_bja/isftf/Interpreter%20compiled%20feedback%20report%20final.pdf
http://www.courts.wa.gov/programs_orgs/pos_bja/isftf/Funding%20Court%20Interpreters%202018.pdf
</t>
  </si>
  <si>
    <t>Supreme Court General Rule 11.1 creates the Supreme Court Interpreter Commission and two of its standing committees, the Issues and Discipline Committees, respectively, which are responsible for monitoring and oversight of language access services provided by the courts as well as interpreter conduct issues, including discipline.  See GR 11.1(b)(1-3); http://www.courts.wa.gov/programs_orgs/pos_interpret/index.cfm?fa=pos_interpret.display&amp;fileName=generalRule11</t>
  </si>
  <si>
    <t>Washington reported to NCAJ that some individual courts utilize proprietary commercial interpreter scheduling software.   Our state court case operations are decentralized, though data collection, reporting, and case information is not.</t>
  </si>
  <si>
    <t xml:space="preserve">Washington reported to NCAJ that the annual Judicial College provides mandatory training on language access services in court proceedings to all newly appointed judges.  The New Court Employee Orientation Training Program provides a training segment to all new court staff on language access obligations of the courts.
Judith M. Anderson
Court Education Services Supervisor
judith.anderson@courts.wa.gov
Interpreter Commission, AOC Senior Court Program Analyst
Robert.Lichtenberg@courts.wa.gov
Supporting materials were provided by Washington.
</t>
  </si>
  <si>
    <t xml:space="preserve">Washington reported to NCAJ that there is a 2020 Judicial College and 2019 New Court Employees Training offered by the Administrative Office of the Courts Court Education Office.
Judith M. Anderson
Court Education Services Supervisor
judith.anderson@courts.wa.gov
Interpreter Commission, AOC Senior Court Program Analyst
Robert.Lichtenberg@courts.wa.gov
Supporting materials were provided by Washington.
</t>
  </si>
  <si>
    <t xml:space="preserve">By Supreme Court Interpreter Commission policy, State-credentialed court interpreters are required to earn 16 continuing education credits approved by the state AOC every two years in order to maintain certification.
http://www.courts.wa.gov/programs_orgs/pos_interpret/index.cfm?fa=pos_interpret.display&amp;fileName=continuingEducationForInterpreters
</t>
  </si>
  <si>
    <t>Judges can access the court interpreter bench card that provides instructions for appointing an interpreter for Limited English Proficient (LEP) speakers and American Sign Language (ASL) users at this web link: https://www.courts.wa.gov/content/publicUpload/Interpreters/BenchCard.pdf</t>
  </si>
  <si>
    <t>Washington reported to NCAJ that Court staff have access to a “language identification” 
I-Speak desk card to assist LEP speakers identify their language needs, but it is not designed to evaluate language fluency. Judges make that specific determination when appointing an interpreter.
Reference:Jeanne Englert, Manager, Board for Judicial Administration, Jeanne.Englert@courts.wa.gov</t>
  </si>
  <si>
    <t>See: https://inside.courts.wa.gov/index.cfm?fa=controller.showPage&amp;folder=courtInterpreter&amp;file=judicialGuide/index</t>
  </si>
  <si>
    <t>Courts are required to comply with the ADA and Title VI as a matter of law.   Chapter 2.43.090 requires LAPs to have a process for notice of rights and timely communication with court customers.  See: https://app.leg.wa.gov/RCW/default.aspx?cite=2.43.090</t>
  </si>
  <si>
    <t xml:space="preserve">RCW 2.43 (Spoken Language) 
https://app.leg.wa.gov/RCW/default.aspx?cite=2.43.030
RCW 2.42 (Deaf and Hard of Hearing/Speech Disabled)
https://app.leg.wa.gov/RCW/default.aspx?cite=2.42.120
</t>
  </si>
  <si>
    <t xml:space="preserve">Wash. Rev. Code § 2.43.070 Testing, certification of Interpreters (“(1) Subject to the availability of funds, the administrative office of the courts shall establish and administer a comprehensive testing and certification program for language interpreters. . . . (4) The administrative office of the courts shall conduct periodic examinations to ensure the availability of certified interpreters. Periodic examinations shall be made readily available in both eastern and western Washington locations. . . .”) See http://apps.leg.wa.gov/rcw/default.aspx?cite=2.43.070
The Washington State court interpreter credential requirement calls for the use of the NCSC Court Interpreter Written Examination prior to taking the oral performance examinations for languages the NCSC has a test for and the Versant English and OPI tests for other languages as available:
https://www.courts.wa.gov/programs_orgs/pos_interpret/index.cfm?fa=pos_interpret.display&amp;fileName=becomingACourtInterpreter
https://www.courts.wa.gov/programs_orgs/pos_interpret/index.cfm?fa=pos_interpret.display&amp;fileName=certifiedInterpreters
https://www.courts.wa.gov/programs_orgs/pos_interpret/index.cfm?fa=pos_interpret.display&amp;fileName=registeredInterpreters
</t>
  </si>
  <si>
    <t xml:space="preserve">RCW 2.43.090(1)(e)
https://apps.leg.wa.gov/RCW/default.aspx?cite=2.43
To see translated forms, see,
http://www.courts.wa.gov/forms/?fa=forms.home&amp;dis=y 
</t>
  </si>
  <si>
    <t xml:space="preserve">The State Pattern Forms Committee is charged with making available translated court pattern forms and utilizes a quality assurance process recommended by the Court Interpreter Commission; individual courts elect which non-pattern forms to translate and may provide translated documents on a case by case basis.
http://www.courts.wa.gov/forms/?fa=forms.home&amp;dis=y
 there is a link to the right of this webpage to translated forms
</t>
  </si>
  <si>
    <t>Washington reported to NCAJ that individual jurisdiction determination; case by case basis.</t>
  </si>
  <si>
    <t>Wash. Rev. Code § 2.43.030(1)(b)“Beginning on July 1, 1990, when a non-English-speaking person is a party to a legal proceeding, or is subpoenaed or summoned by an appointing authority or is otherwise compelled by an appointing authority to appear at a legal proceeding, the appointing authority shall use the services of only those language interpreters who have been certified by the administrative office of the courts, unless good cause is found and noted on the record by the appointing authority. For purposes of chapter 358, Laws of 1989, "good cause" includes but is not limited to a determination that. . . .”)See http://apps.leg.wa.gov/rcw/default.aspx?cite=2.43.030</t>
  </si>
  <si>
    <t>Wash. Rev. Code §  2.43.040(2) “In all legal proceedings in which the non-English-speaking person is a party, or is subpoenaed or summoned by the appointing authority or is otherwise compelled by the appointing authority to appear, including criminal proceedings, grand jury proceedings, coroner's inquests, mental health commitment proceedings, and other legal proceedings initiated by agencies of government, the cost of providing the interpreter shall be borne by the governmental body initiating the legal proceedings.”) See http://apps.leg.wa.gov/rcw/default.aspx?cite=2.43.040</t>
  </si>
  <si>
    <t xml:space="preserve">Washington reported to NCAJ that the State AOC Court Interpreter Program has made available signage in the most common languages spoken in the state that informs court customers interpreter services are available at no charge, which are posted in public view at major service access points. http://www.courts.wa.gov/programs_orgs/pos_interpret/
Sample sign: http://www.courts.wa.gov/content/publicUpload/Interpreters/WA%20multilingual%20poster.pdf
</t>
  </si>
  <si>
    <t xml:space="preserve">Washington reported to NCAJ that Courts have interpreter services signage posted at publicly accessible major contact areas in court offices and hallways.
http://www.courts.wa.gov/content/publicUpload/Interpreters/WA%20multilingual%20poster.pdf
</t>
  </si>
  <si>
    <t xml:space="preserve">Washington reported to NCAJ  that court staff have access to a “language identification” 
I-Speak desk card to assist LEP speakers identify their language needs, but it is not designed to evaluate language fluency. Judges make that specific determination when appointing an interpreter.
http://www.courts.wa.gov/content/publicUpload/Interpreters/WA%20I%20speak%202017%20resized.pdf
</t>
  </si>
  <si>
    <t xml:space="preserve">Washington reported to NCAJ that the AOC has offered remote video technology for court proceedings and interpreter services.  
Each court jurisdiction is responsible for the acquisition and implementation of remote interpreter technology for court proceedings and interpreter services. While there is no statute or rule requiring courts provide video-based interpreter services, when courts do use remote interpreting services, Court General Rule 11.3 addresses the proper use of remote telephonic interpreter services.  https://www.courts.wa.gov/court_rules/pdf/GR/GA_GR_11_03_00.pdf
</t>
  </si>
  <si>
    <t>Washington reported to NCAJ that while not expressly required by statute or rule, court customers have ready access to telephonic interpreting services at all court public service contact points when communicating with court staff.  The majority of our courts have access to an outside telephonic interpreting service to provide on-demand interpreted communications with LEP parties.
Reference:Jeanne Englert, Manager, Board for Judicial Administration, Jeanne.Englert@courts.wa.gov</t>
  </si>
  <si>
    <t>Washington reported to NCAJ tht ome individual courts utilize proprietary commercial interpreter scheduling software.  Washington State court case operations are decentralized, though data collection, reporting, and case information is not.
Reference:Jeanne Englert, Manager, Board for Judicial Administration, Jeanne.Englert@courts.wa.gov</t>
  </si>
  <si>
    <t>G.R. 33(a)(1) (“‘Accommodation’ means measures to make each court service, program, or activity, when viewed in its entirety, readily accessible to and usable by an applicant who is a qualified person with a disability, and may include but is not limited to: . . . (C) as to otherwise unrepresented parties to the proceedings, representation by counsel, as appropriate or necessary to making each service, program, or activity, when viewed in its entirety, readily accessible to and usable by a person with a disability. . . .”) See http://www.courts.wa.gov/court_rules/?fa=court_rules.display&amp;group=ga&amp;set=GR&amp;ruleid=gagr33</t>
  </si>
  <si>
    <t>RCW 2.42.120(1)</t>
  </si>
  <si>
    <t>Washington Administrative Code Section 388-818-530: eligibility for SC:L testing requires training and experience in legal interpreting in order to sit for the test itself. (https://apps.leg.wa.gov/wac/default.aspx?cite=388-818&amp;full=true)</t>
  </si>
  <si>
    <t>WA Model Desk book on Language Access strongly recommends team interpreting when possible.  See http://www.courts.wa.gov/programs_orgs/pos_interpret/content/StateLAP.docx
“Courts are strongly encouraged to secure the services of a team of interpreters, one sign language interpreter accompanied by an intermediary interpreter, in all communication encounters.”
Washington reported to NCAJ that the majority of courts attempt to provide interpreting teams whenever possible but it depends on the availability of interpreters in the area.  When a team is not possible, judges have been instructed to provide breaks every 20 minutes or so. 
Reference:Jeanne Englert, Manager, Board for Judicial Administration, Jeanne.Englert@courts.wa.gov</t>
  </si>
  <si>
    <t xml:space="preserve">Wash. G.R. 33 (“(1)  "Accommodation" means measures to make each court service, program, or activity, when viewed in its entirety, readily accessible to and usable by an applicant who is a qualified person with a disability,
and may include but is not limited to: . . .  (2)  "Person with a disability" means a person with a sensory, mental, or physical disability as defined by the American with Disabilities Act of 1990 (§ 42 U.S.C. 12101 et seq.) The Washington State Law Against
Discrimination (RCW 49.60 et eq.), or other similar local, state or federal laws.”) http://www.courts.wa.gov/court_rules/?fa=court_rules.display&amp;group=ga&amp;set=GR&amp;ruleid=gagr33
Wash. Rev. Code § 49.60.218 Use of dog guide or service animal — Unfair practice — Definitions.
(“(1) It shall be an unfair practice for any person or the person's agent or employee to commit an act which directly or indirectly results in any distinction, restriction, or discrimination, or the requiring of any person to pay a larger sum than the uniform rates charged other persons, or the refusing or withholding from any person the admission, patronage, custom, presence, frequenting, dwelling, staying, or lodging in any food establishment, except for conditions and limitations established by law and applicable to all persons, on the basis of the use of a dog guide or service animal by a person with a disability: PROVIDED, That this section shall not be construed to require structural changes, modifications, or additions to make any place accessible to a person with a disability except as otherwise required by law: PROVIDED, That behavior or actions constituting a risk to property or other persons can be grounds for refusal and shall not constitute an unfair practice. . . .”) See http://apps.leg.wa.gov/rcw/default.aspx?cite=49.60.218
https://apps.leg.wa.gov/rcw/default.aspx?cite=49.60.030
</t>
  </si>
  <si>
    <t xml:space="preserve">GR 33 that outlines this but practices may vary across courts.
GR 33 - REQUESTS FOR ACCOMMODATION BY PERSONS WITH DISABILITIES
    (a) Definitions.  The following definitions shall apply under this rule:
     (1) "Accommodation" means measures to make each court service, program, or activity, when viewed in its entirety,
readily accessible to and usable by a person with a disability, and may include but is not limited to:
     (A) making reasonable modifications in policies, practices, and procedures;
     (B) furnishing, at no charge, auxiliary aids and services, including but not limited to equipment, devices,
materials in alternative formats, qualified interpreters, or readers; and 
c)as to otherwise unrepresented parties to the proceedings, representation by counsel, as appropriate or necessary to making each service, program, or activity, when viewed in its entirety, readily accessible to and usable by a person with a disability.
http://www.courts.wa.gov/court_rules/?fa=court_rules.display&amp;group=ga&amp;set=GR&amp;ruleid=gagr33
</t>
  </si>
  <si>
    <t xml:space="preserve">http://www.courts.wa.gov/committee/?fa=committee.display&amp;item_id=1159&amp;committee_id=143 
Individual courts may also information on their website, for example King County Superior Court’s request for accommodation: https://www.kingcounty.gov/courts/superior-court/get-help/accommodation-requests.aspx
</t>
  </si>
  <si>
    <t>http://www.courts.wa.gov/committee/?fa=committee.display&amp;item_id=1375&amp;committee_id=143</t>
  </si>
  <si>
    <t xml:space="preserve">http://www.courts.wa.gov/?fa=home.sub&amp;org=ada&amp;page=guidelines&amp;layout=2&amp;parent=about
http://www.courts.wa.gov/committee/?fa=committee.home&amp;committee_id=143
There are some policy and best practice models on this a webpage.
A policy guide was created.
</t>
  </si>
  <si>
    <t>Washington</t>
  </si>
  <si>
    <t>Wisconsin</t>
  </si>
  <si>
    <t>Wisconsin Statutes Annotated Sections 51.15(9), 51.20(3), 51.45(13)(b)(2), 967.06, 51.35(1)(e), 51.60(1), 48.23(1m)(c), 51.605(1)
See, http://civilrighttocounsel.org/major_developments/801)</t>
  </si>
  <si>
    <t>Wisconsin Statutes Annotated Sections 55.10, 55.105(1), 55.15(7)(cm), 55.18(2)(f)(3), 55.18(3)(c) (http://civilrighttocounsel.org/major_developments/802).</t>
  </si>
  <si>
    <t>Wisconsin Statutes Annotated Sections 48.235(1)(c), 48.235(3) 
See, http://civilrighttocounsel.org/major_developments/1192</t>
  </si>
  <si>
    <t>Wisconsin Supreme Court Rule 20:6.1 
See, https://www.wicourts.gov/sc/scrule/DisplayDocument.pdf?content=pdf&amp;seqNo=192772)
See also, http://www.cpbo.org/wp-content/uploads/2020/06/Pro-Bono-Rules-Chart-6.12.20.pdf</t>
  </si>
  <si>
    <t>Wisconsin Supreme Court Rule 20:6.5 
See, https://www.wicourts.gov/sc/scrule/DisplayDocument.pdf?content=pdf&amp;seqNo=192772)
See also, http://www.cpbo.org/wp-content/uploads/2020/06/Pro-Bono-Rules-Chart-6.12.20.pdf</t>
  </si>
  <si>
    <t>Wisconsin Supreme Court Rule 23.03 
See, https://www.wicourts.gov/sc/scrule/DisplayDocument.pdf?content=pdf&amp;seqNo=85224)
See also, http://www.cpbo.org/wp-content/uploads/2020/06/Pro-Bono-Rules-Chart-6.12.20.pdf</t>
  </si>
  <si>
    <t xml:space="preserve">Wisconsin Supreme Court Rule 31.05(7) 
See, https://www.wicourts.gov/sc/scrule/DisplayDocument.pdf?content=pdf&amp;seqNo=251420)
See also, http://www.cpbo.org/wp-content/uploads/2020/06/Pro-Bono-Rules-Chart-6.12.20.pdf
</t>
  </si>
  <si>
    <t>Wisconsin Supreme Court Rule 20:1.2(c) 
See, https://www.wicourts.gov/sc/scrule/DisplayDocument.pdf?content=pdf&amp;seqNo=197147</t>
  </si>
  <si>
    <t>Notice of Limited Appearance (GF-235) and Notice of Termination of Limited Appearance (GF-236) 
See, https://www.wicourts.gov/forms1/circuit/ccform.jsp?page=2&amp;FormName=&amp;FormNumber=&amp;beg_date=&amp;end_date=&amp;StatuteCite=&amp;Category=16</t>
  </si>
  <si>
    <t>Circuit court statistics 
See, https://www.wicourts.gov/publications/statistics/circuit/circuitstats.htm</t>
  </si>
  <si>
    <t>Litigants can complete Petition for Waiver of Fees and Costs - Affidavit of Indigency (CV-410A) to ask the court for a fee waiver 
See, https://www.wicourts.gov/forms1/circuit/ccform.jsp?FormName=&amp;FormNumber=&amp;beg_date=&amp;end_date=&amp;StatuteCite=&amp;Category=6&amp;SubCat=All</t>
  </si>
  <si>
    <t xml:space="preserve">Wisconsin </t>
  </si>
  <si>
    <r>
      <t xml:space="preserve">Wisconsin Supreme Court Rule 14 
See, </t>
    </r>
    <r>
      <rPr>
        <sz val="10"/>
        <rFont val="Verdana"/>
        <family val="2"/>
      </rPr>
      <t>https://www.wicourts.gov/sc/scrule/DisplayDocument.pdf?content=pdf&amp;segNo=227099</t>
    </r>
  </si>
  <si>
    <t>The state informed NCAJ that a Session on Judicial Ethics that included working with pro se litigants was held in August 2019 - Judicial College. 
Reference: Amber Peterson, Legal Advisor - Court Operations, Amber.Peterson@WICOURTS.GOV</t>
  </si>
  <si>
    <t>Office of Court Operations provides several written material on CourtNet (the court system's intranet) for clerks and registers in probate on Wisconsin Supreme Court Rule 70.41 governing the assistance that may be given to court users 
See, https://www.wicourts.gov/sc/scrule/DisplayDocument.pdf?content=pdf&amp;seqNo=250698
There is a sample signage and other resources that can be posted in clerk's offices. There is also an online training clerk staff can take on providing legal information versus legal advice.
Reference: Amber Peterson, Legal Advisor - Court Operations, Amber.Peterson@WICOURTS.GOV</t>
  </si>
  <si>
    <r>
      <rPr>
        <sz val="10"/>
        <rFont val="Verdana"/>
        <family val="2"/>
      </rPr>
      <t>Court Operations</t>
    </r>
    <r>
      <rPr>
        <sz val="10"/>
        <rFont val="Verdana"/>
        <family val="2"/>
      </rPr>
      <t xml:space="preserve"> provided 6 trainings throughout the state in 2019 on working with victims of domestic abuse and sexual assault, many of whom are pro se.
Reference: Amber Peterson, Legal Advisor - Court Operations, Amber.Peterson@WICOURTS.GOV</t>
    </r>
  </si>
  <si>
    <r>
      <t xml:space="preserve">The state informed NCAJ that many of its standardized court forms were specifically designed to be used by pro se litigants and use plain language whenever possible. 
For the forms portal see,  </t>
    </r>
    <r>
      <rPr>
        <sz val="10"/>
        <rFont val="Verdana"/>
        <family val="2"/>
      </rPr>
      <t>https://www.wicourts.gov/forms1/circuit/index.htm
Reference: Amber Peterson, Legal Advisor - Court Operations, Amber.Peterson@WICOURTS.GOV</t>
    </r>
  </si>
  <si>
    <t>The restraining order, small claims, and family forms were converted so they can be filled out electronically by SRLs using a "forms assistant." 
Forms Assistant Portal (https://www.wicourts.gov/services/public/selfhelp/index.htm). Other improvements to these forms include: (1) Reviewed notary requirements and deleted notary blocks if not statutorily required. (2) We are in the process of translating many of the family forms to Spanish. (3) Added this statement to many of the family forms: "This document was prepared with the assistance of a lawyer acting as mediator." (4) Comprehensive review of all small claims forms and step-by-step instructions were completed this year to improve readability and usability of the forms. (5) Forms Officer worked with county self-help clinics to improve access to the forms as well as process requests for form changes based on their experience with the pro se litigants.
Reference: Amber Peterson, Legal Advisor - Court Operations, Amber.Peterson@WICOURTS.GOV</t>
  </si>
  <si>
    <t>Joint Petition without Minor Children (FA-4111V) 
See, https://www.wicourts.gov/forms1/circuit/ccform.jsp?FormName=&amp;FormNumber=&amp;beg_date=&amp;end_date=&amp;StatuteCite=&amp;Category=12&amp;SubCat=All</t>
  </si>
  <si>
    <t>Joint Petition with Minor Children (FA-4110V) (https://www.wicourts.gov/forms1/circuit/ccform.jsp?FormName=&amp;FormNumber=&amp;beg_date=&amp;end_date=&amp;StatuteCite=&amp;Category=12&amp;SubCat=All).</t>
  </si>
  <si>
    <t>Notice of Motion and Motion to Change: Legal Custody, Physical Placement, Child Support, Maintenance or Arrears Payment (FA-4170V) 
See, https://www.wicourts.gov/forms1/circuit/ccform.jsp?page=2&amp;FormName=&amp;FormNumber=&amp;beg_date=&amp;end_date=&amp;StatuteCite=&amp;Category=12&amp;SubCat=All</t>
  </si>
  <si>
    <t>Wisconsin has four different orders of protection: (1) Domestic abuse, (2) Child abuse, (3) Individual at risk, and (4) Harassment. 
For the forms portal see,  https://www.wicourts.gov/forms1/circuit/formcategory.jsp?Category=4</t>
  </si>
  <si>
    <t>Summons and Complaints (Small Claims) (SC-500) 
See, https://www.wicourts.gov/forms1/circuit/ccform.jsp?FormName=&amp;FormNumber=&amp;beg_date=&amp;end_date=&amp;StatuteCite=&amp;Category=38</t>
  </si>
  <si>
    <r>
      <t xml:space="preserve">Summons and Complains (Small Claims) (SC5200V) 
See, </t>
    </r>
    <r>
      <rPr>
        <sz val="10"/>
        <rFont val="Verdana"/>
        <family val="2"/>
      </rPr>
      <t>https://www.wicourts.gov/forms1/circuit/ccform.jsp?FormName=&amp;FormNumber=&amp;beg_date=&amp;end_date=&amp;StatuteCite=&amp;Category=38</t>
    </r>
  </si>
  <si>
    <t>Wis. Stat. Section 814.29  
See, http://docs.legis.wisconsin.gov/statutes/statutes/814/I/29) ("Except as provided in sub. (lm), any person may commence, prosecute or defend any action or special proceeding in any court, or any writ of error or appeal therein, without being required to give security for costs or to pay any service or fee, upon order of the court based on a finding that because of poverty the person is unable to pay the costs of the action or special proceeding, or any writ of error or appeal therein, or to give security for those costs.").</t>
  </si>
  <si>
    <t>Petition for Waiver of Fees and Costs - Affidavit of Indigency (CV-410A) to ask the court for a fee waiver (https://www.wicourts.gov/forms1/circuit/ccform.jsp?FormName=&amp;FormNumber=&amp;beg_date=&amp;end_date=&amp;StatuteCite=&amp;Category=6&amp;SubCat=All). 
Wis. Stat. Section 814.29(1)(d) ("The court shall make a finding of poverty and issue an order under par. (a) if the affidavit demonstrates any of the following: 1. That the person is a recipient of means-tested public assistance, . . . 2. [t]hat the person is represented by an attorneys through a legal services program for indigent persons, . . . 3. [t]hat the person is otherwise unable, because of poverty, to pay the costs of the action, proceeding or appeal or to give security for those costs. In determining the person's ability under this subdivision to pay or give security for fees and costs, the court shall consider the person's household size, income, expenses, assets and debts and the federal poverty guidelines under 42 USC 9902(2).").</t>
  </si>
  <si>
    <t>The state informed NCAJ that based on the circuit court funding structure in Wisconsin, this type of funding/project would be a county responsibility. It is very possible individual counties have undertaken this type of project in the last 12 months.
Reference: Amber Peterson, Legal Advisor - Court Operations, Amber.Peterson@WICOURTS.GOV</t>
  </si>
  <si>
    <t>Subject to a few exceptions, a verbatim record of all proceedings in the circuit court shall be made under Wisconsin Supreme Court Rule 71.01(2)  
See, https://www.wicourts.gov/sc/scrule/DisplayDocument.pdf?content=pdf&amp;seqNo=251337) ("A verbatim record of all proceeding in the circuit shall be made, except for the following . . . ."). 
Wis. Sup. Ct. R. 71.03(1) 
("The original stenographic notes, voice recordings, digital audio recording, or other verbatim record required under SCR 71.01(2), made on the record or pursuant to an order of the court, constitute part of the records of the court in which made and are not property of the court reporter.").</t>
  </si>
  <si>
    <t>Wisconsin Courts Website 
See, https://www.wicourts.gov</t>
  </si>
  <si>
    <t>Text message reminder services are provided at the county level.  While the state is  unable to confirm that all Wisconsin counties have such reminders, several do.  
Examples: 
Ozaukee Court Website. 
See, https://www.co.ozaukee.wi.us/2351/Text-Message-Hearing-Reminders
Racine County Court
See, https://www.racinecounty.com/government/clerk-of-circuit-court</t>
  </si>
  <si>
    <t>Wisconsin Courts website appears first in respond to standard web search. 
Wisconsin Courts Website 
See, https://www.wicourts.gov</t>
  </si>
  <si>
    <t>For Circuit Court Family Forms see, https://www.wicourts.gov/forms1/circuit/ccform.js
p?FormName=&amp;FormNumber=&amp;beg_date=&amp;end_d
ate=&amp;StatuteCite=&amp;Category=12&amp;SubCat=All</t>
  </si>
  <si>
    <t>For Circuit Court Family Forms see,  https://www.wicourts.gov/forms1/circuit/ccform.js
p?FormName=&amp;FormNumber=&amp;beg_date=&amp;end_d
ate=&amp;StatuteCite=&amp;Category=12&amp;SubCat=All</t>
  </si>
  <si>
    <t>For Circuit Court Domestic Abuse Forms see,  https://www.wicourts.gov/forms1/circuit/ccform.js
p?FormName=&amp;FormNumber=&amp;beg_date=&amp;end_d
ate=&amp;StatuteCite=&amp;Category=11&amp;SubCat=Domesti
c%20Abuse%20Restraining%20Orders/Injunctions</t>
  </si>
  <si>
    <t>For Circuit Court Small Claims Forms see, https://www.wicourts.gov/forms1/circuit/ccform.js
p?FormName=&amp;FormNumber=&amp;beg_date=&amp;end_d
ate=&amp;StatuteCite=&amp;Category=38</t>
  </si>
  <si>
    <t>For Circuit Court Small Claims Forms see,  https://www.wicourts.gov/forms1/circuit/ccform.js
p?FormName=&amp;FormNumber=&amp;beg_date=&amp;end_d
ate=&amp;StatuteCite=&amp;Category=38</t>
  </si>
  <si>
    <t>Divorce and Family Law Self-Help Center  
See, https://www.wicourts.gov/services/public/selfhelp/divorce.htm</t>
  </si>
  <si>
    <t xml:space="preserve">Divorce and Family Law Self-Help Center 
See, https://www.wicourts.gov/services/public/selfhelp/divorce.htm </t>
  </si>
  <si>
    <t>Divorce and Family Law Self-Help Center 
See, https://www.wicourts.gov/services/public/selfhelp/divorce.htm</t>
  </si>
  <si>
    <t>Restraining Orders Self-Help Center 
See, https://www.wicourts.gov/services/public/selfhelp/
restord.htm</t>
  </si>
  <si>
    <t>Small Claims Self-Help Center 
See, https://www.wicourts.gov/services/public/selfhelp/
smallclaims.htm</t>
  </si>
  <si>
    <t>For the Wisconsin eFiling website see,  https://www.wicourts.gov/ecourts/efilecircuit/index.jsp</t>
  </si>
  <si>
    <t>Wis. Director of State Courts Office (DSCO) Language Access Plan (LAP), Sections II, III, V, &amp; VIII (updated 07/28/2017) 
See, https://www.wicourts.gov/services/interpreter/docs/laplan.pdf
Section II performs a needs assessment and sets forth the responsibilities of the different states courts. Section III discusses the courts' interpreter program. Section V goes through language-related training. Section VIII discusses monitoring of the plan. 
For the Director of State Courts see, https://www.wicourts.gov/courts/offices/director.htm 
For the Court Interpreter Program see, https://www.wicourts.g+D16:D42ov/services/interpreter/index.htm). Copies of county circuit court LAPs are kept with the DSCO's Court Interpreter Program (CIP). Individual circuit court LAPs are maintained, implemented, and enforced by each county.
Individual judicial districts also have Language Access Plans.  These plans are filed with the State Courts Office and provide additional descriptions of services.  
See, e.g., https://www.co.columbia.wi.us/columbiacounty/Portals/32/LAP%202016.pdf?ver=2016-09-23-153903-407</t>
  </si>
  <si>
    <t>Wis. DSCO LAP, Section III  
See, https://www.wicourts.gov/services/interpreter/docs/laplan.pdf
Court Interpreter Program
See, https://www.wicourts.gov/services/interpreter/index.htm) ("The Wisconsin Director of State Courts Office is committed to ensuring equal access to justice for all individuals throughout the court system regardless of the language they speak. To protect the rights of limited English speakers the Director of State Courts office maintains a program to improve interpreter services by certifying candidates who wish to interpret during legal proceedings.").</t>
  </si>
  <si>
    <t>Wis. DSCO LAP, Section VIII 
See, https://www.wicourts.gov/services/interpreter/docs/laplan.pdf ("The Director's office will routinely review the statewide LAP for any required modifications resulting from changes in federal or state laws, demographic shifts, or operating procedures. If appropriate, this plan may be revised to reflect public comments and suggestions. . . . Through the CIP and the District Court Administrators, the Director's Office will coordinate with the circuit courts to routinely review the effectiveness of their local plans, identify problems, and propose actions. . . .").</t>
  </si>
  <si>
    <t>Wis. DSCO LAP, Sections III &amp; VII (https://www.wicourts.gov/services/interpreter/docs/laplan.pdf) ("Complaints regarding lack of language assistance services or an accommodation or the quality of the language assistance provided during a court proceeding or at the clerk's counter may be brought to the attention of the clerk of court, District Court Administrator, ADA Coordinator, chief judge, presiding judge of the specific court where the matter occurred, CIP manager, or in accordance with the policies and procedures set forth in the circuit court's local LAP. . . . Complaints regarding a lack of language assistance services or the quality of the language assistance provided at any of the Director's Office or Supreme Court's administrative offices may be brought to the attention of the Director . . . .").
Complaint Procedure for Program Accessibility, Supreme Court and Court of Appeals 
See, https://www.wicourts.gov/services/public/docs/complaintprocedure.pdf 
CIP Program Policies and Procedures (updated 01/25/2019), Section 14 
See, https://www.wicourts.gov/services/interpreter/docs/policies.pdf;See also, https://www.wicourts.gov/services/public/interpretercomplaint.htm)("Any person may initiate a complaint against an interpreter by filing it with a judge, clerk of court, Direct Court Administrator (DCA), or CIP. . . .").</t>
  </si>
  <si>
    <r>
      <t xml:space="preserve">A compilation of interpreter and translation related statutes, rules, and case law is maintained by the DSCO CIP. 
</t>
    </r>
    <r>
      <rPr>
        <sz val="10"/>
        <rFont val="Verdana"/>
        <family val="2"/>
      </rPr>
      <t>Wisconsin Interpreting &amp; Translation Related Statutes, Rules and Case Law</t>
    </r>
    <r>
      <rPr>
        <b/>
        <sz val="10"/>
        <rFont val="Verdana"/>
        <family val="2"/>
      </rPr>
      <t xml:space="preserve"> </t>
    </r>
    <r>
      <rPr>
        <sz val="10"/>
        <rFont val="Verdana"/>
        <family val="2"/>
      </rPr>
      <t>(last updated on October 1st, 2019).</t>
    </r>
  </si>
  <si>
    <t>The State informed NCAJ that through the DSCO Consolidated Court Automation Programs (CCAP), there is an interpreter calendaring function for counties to use as part of case management processes. 
See, https://www.wicourts.gov/courts/offices/ccap.htm).
Reference: Amber Peterson, Legal Advisor - Court Operations, Amber.Peterson@WICOURTS.GOV</t>
  </si>
  <si>
    <r>
      <t xml:space="preserve">SCR 32.015(1) Wisconsin Judicial College 
See, </t>
    </r>
    <r>
      <rPr>
        <sz val="10"/>
        <rFont val="Verdana"/>
        <family val="2"/>
      </rPr>
      <t xml:space="preserve">https://docs.legis.wisconsin.gov/misc/scr/32/015 ("The Wisconsin judicial college is an annual, one week, two-part judicial orientation and education program for Wisconsin state court judges. Newly appointed or elected circuit court judges shall attend the Wisconsin judicial college together with an associated two-and one-half-day new judge orientation that is next scheduled after the new judge's election or appointment. Thereafter, all circuit court judges are required to attend the Wisconsin judicial college at least once every six-year term. Wisconsin court of appeals judges and supreme court justices may attend the Wisconsin judicial college, space permitting."). 
</t>
    </r>
    <r>
      <rPr>
        <sz val="10"/>
        <rFont val="Verdana"/>
        <family val="2"/>
      </rPr>
      <t xml:space="preserve">
Wis. DSCO LAP, Section V 
See, </t>
    </r>
    <r>
      <rPr>
        <sz val="10"/>
        <rFont val="Verdana"/>
        <family val="2"/>
      </rPr>
      <t>https://www.wicourts.gov/services/interpreter/docs/laplan.pdf)("The Director's Office through the CIP is responsible for conducting on-going education for court personnel and other stake-holders on state and federal requirements for providing language access and best practices for working with interpreters. In conjunction with the Office of Judicial Education, the CIP has delivered numerous statewide presentations on interpreters and interpreter-related issues since 2002 to present. . . . The Director's Office recommend that counties routinely train deputy clerks of court and judicial assistants on methods to identify language issues and deliver appropriate services. As new employees are hired, information on the county's LAP and requirements under the ADA should be included in their new employee orientation. . . ."). Copies of county circuit court LAPs are kept with the DSCO's Court Interpreter Program (CIP). Individual circuit court LAPs are maintained, implemented, and enforced by each county.</t>
    </r>
  </si>
  <si>
    <t xml:space="preserve">SCR 32.02 Compulsory education required 
See, https://docs.legis.wisconsin.gov/misc/scr/32/02 ("A judge shall earn 60 credits each period of 6 years by participating in educational programs approved by the judicial education committee. . . ."). 
Wis. DSCO LAP, Section V 
See, https://www.wicourts.gov/services/interpreter/docs/laplan.pdf ("Front line staff members are often the first points of contact with LEP individuals. The Director's Office recommends that counties routinely train deputy clerks of court and judicial assistants on methods to identify langauge issues and deliver appropriate services. . . ."). Copies of county circuit court LAPs are kept with the DSCO's Court Interpreter Program (CIP). Individual circuit court LAPs are maintained, implemented, and enforced by each county. </t>
  </si>
  <si>
    <r>
      <t xml:space="preserve">CIP Program Policies and Procedures , Section 20 (updated 01/25/2019) 
See, </t>
    </r>
    <r>
      <rPr>
        <sz val="10"/>
        <rFont val="Verdana"/>
        <family val="2"/>
      </rPr>
      <t>https://www.wicourts.gov/services/interpreter/docs/policies.pdf ("All interpreters working in Wisconsin courts are strongly encouraged to seek out additional activities and professional development to expand their knowledge and enhance their language and court interpreting skills. All spoken language interpreters who appear on the Roster are required to obtain Continuing Education (CE) credits during a 2-year compliance period in order to maintain their certification or other qualification with the CIP.").</t>
    </r>
  </si>
  <si>
    <r>
      <t xml:space="preserve">Judicial Benchcard - Working with Interpreters in Wisconsin Courts (revised 07/2017) 
See, </t>
    </r>
    <r>
      <rPr>
        <sz val="10"/>
        <rFont val="Verdana"/>
        <family val="2"/>
      </rPr>
      <t xml:space="preserve">https://www.wicourts.gov/services/judge/docs/interpreterbenchcard.pdf
</t>
    </r>
    <r>
      <rPr>
        <sz val="10"/>
        <rFont val="Verdana"/>
        <family val="2"/>
      </rPr>
      <t xml:space="preserve">Criminal Benchbook, Chapter 2, Section 7, Interpreters. Wis. Municipal Judge Benchbook, Chapter 8, Section 11, Interpreters 
See, </t>
    </r>
    <r>
      <rPr>
        <sz val="10"/>
        <rFont val="Verdana"/>
        <family val="2"/>
      </rPr>
      <t>https://www.wicourts.gov/publications/guides/docs/munibenchbook.pdf</t>
    </r>
  </si>
  <si>
    <r>
      <rPr>
        <sz val="10"/>
        <rFont val="Verdana"/>
        <family val="2"/>
      </rPr>
      <t>Judicial Bench Card (revised 07/2017)</t>
    </r>
    <r>
      <rPr>
        <b/>
        <sz val="10"/>
        <rFont val="Verdana"/>
        <family val="2"/>
      </rPr>
      <t xml:space="preserve"> </t>
    </r>
    <r>
      <rPr>
        <sz val="10"/>
        <rFont val="Verdana"/>
        <family val="2"/>
      </rPr>
      <t xml:space="preserve">(https://www.wicourts.gov/servces/judge/docs/interpreterbenchcard.pdf). 
</t>
    </r>
    <r>
      <rPr>
        <sz val="10"/>
        <rFont val="Verdana"/>
        <family val="2"/>
      </rPr>
      <t>Criminal Bench Book, Chapter 2, Section 7, Interpreters.</t>
    </r>
  </si>
  <si>
    <t>Wis. DSCO LAP, Section II 
See, https://www.wicourts.gov/services/interpreter/docs/laplan.pdf ("The court  shall furnish appropriate auxiliary aids and services where necessary to afford qualified individuals with disabilities, including applicants, participants, companions, and members of the public, an equal opportunity to participate in, and enjoy the benefits of, a service, program, or activity of a public entity. . . ."). Copies of county circuit court LAPs are kept with the DSCO's Court Interpreter Program (CIP). Individual circuit court LAPs are maintained, implemented, and enforced by each county.</t>
  </si>
  <si>
    <r>
      <rPr>
        <sz val="10"/>
        <rFont val="Verdana"/>
        <family val="2"/>
      </rPr>
      <t>Wis. Stat. 885.38(3)(a)</t>
    </r>
    <r>
      <rPr>
        <b/>
        <sz val="10"/>
        <rFont val="Verdana"/>
        <family val="2"/>
      </rPr>
      <t xml:space="preserve"> 
</t>
    </r>
    <r>
      <rPr>
        <sz val="10"/>
        <rFont val="Verdana"/>
        <family val="2"/>
      </rPr>
      <t>See,</t>
    </r>
    <r>
      <rPr>
        <b/>
        <sz val="10"/>
        <rFont val="Verdana"/>
        <family val="2"/>
      </rPr>
      <t xml:space="preserve"> </t>
    </r>
    <r>
      <rPr>
        <sz val="10"/>
        <rFont val="Verdana"/>
        <family val="2"/>
      </rPr>
      <t>https://docs.legis.wisconsin.gov/statutes/statutes/885/I/38 ("If the court determines that the person has limited English proficiency and that an interpreter is necessary, the court shall advise the person that he or she has the right to a qualified interpreter at the public's expense if the person is . . . a party in interest . . . .").</t>
    </r>
  </si>
  <si>
    <r>
      <rPr>
        <sz val="10"/>
        <rFont val="Verdana"/>
        <family val="2"/>
      </rPr>
      <t xml:space="preserve">Wis. Stat. 885.38(2) 
See, </t>
    </r>
    <r>
      <rPr>
        <sz val="10"/>
        <rFont val="Verdana"/>
        <family val="2"/>
      </rPr>
      <t xml:space="preserve">https://docs.legis.wisconsin.gov/statutes/statutes/885/I/38 ("The supreme court shall establish the procedures and policies for the recruitment, training, and certification of persons to act as qualified interpreters in a court proceeding and for the fees imposed for the training and certification, and for the coordination, discipline, retention, and training of those interpreters. . . ."). 
</t>
    </r>
    <r>
      <rPr>
        <sz val="10"/>
        <rFont val="Verdana"/>
        <family val="2"/>
      </rPr>
      <t xml:space="preserve">
Wis. DSCO LAP, Section III</t>
    </r>
    <r>
      <rPr>
        <b/>
        <sz val="10"/>
        <rFont val="Verdana"/>
        <family val="2"/>
      </rPr>
      <t xml:space="preserve"> 
</t>
    </r>
    <r>
      <rPr>
        <sz val="10"/>
        <rFont val="Verdana"/>
        <family val="2"/>
      </rPr>
      <t>See,</t>
    </r>
    <r>
      <rPr>
        <b/>
        <sz val="10"/>
        <rFont val="Verdana"/>
        <family val="2"/>
      </rPr>
      <t xml:space="preserve"> </t>
    </r>
    <r>
      <rPr>
        <sz val="10"/>
        <rFont val="Verdana"/>
        <family val="2"/>
      </rPr>
      <t xml:space="preserve">https://www.wicourts.gov/services/interpreter/docs/laplan.pdf) ("The training and certification testing program is a crucial part of language access initiatives designed to ensure quality interpreter services. . . ."). 
</t>
    </r>
    <r>
      <rPr>
        <sz val="10"/>
        <rFont val="Verdana"/>
        <family val="2"/>
      </rPr>
      <t xml:space="preserve">CIP Program Policies and Procedures, Section 5 (revised January 25, 2019) 
See, </t>
    </r>
    <r>
      <rPr>
        <sz val="10"/>
        <rFont val="Verdana"/>
        <family val="2"/>
      </rPr>
      <t>https://www.wicourts.gov/services/interpreter/docs/policies.pdf ("The Director through the CIP is the only entity in the state that offers certification and credentialing for court interpreters of spoken languages. The CIP offers two tracks of credentialing: 1) Certified languages track and 2) Authorized languages track.").</t>
    </r>
  </si>
  <si>
    <r>
      <t xml:space="preserve">Wis. DSCO LAP, Section II analyzes the most frequently spoken languages in Wisconsin and the percentage of population speaking each language and addresses the need for court translation services in that context. 
See, https://www.wicourts.gov/services/interpreter/docs/laplan.pdf 
CIP Program Policies and Procedures (updated 01/25/2019), Section 3 
See, </t>
    </r>
    <r>
      <rPr>
        <sz val="10"/>
        <rFont val="Verdana"/>
        <family val="2"/>
      </rPr>
      <t>https://www.wicourts.gov/services/interpreter/docs/policies.pdf</t>
    </r>
  </si>
  <si>
    <r>
      <t xml:space="preserve">Wis. DSCO LAP, Section III (https://www.wicourts.gov/services/interpreter/docs/laplan.pdf) ("The Director's Office through the CIP oversees translation of court-related material including vital statewide court forms maintained by the Records Management Committee (RMC). . . . Currently, fifty-one (51) court forms have been translated into Spanish, eighteen (18) court forms have been translated into Hmong, and one (1) court form has been translated into Polish"). 
CIP Program Policies and Procedures (updated 01/25/2019), Section 3 </t>
    </r>
    <r>
      <rPr>
        <sz val="10"/>
        <rFont val="Verdana"/>
        <family val="2"/>
      </rPr>
      <t>(https://www.wicourts.gov/services/interpreter/docs/policies.pdf)</t>
    </r>
  </si>
  <si>
    <r>
      <t xml:space="preserve">Wis. Stat. 885.38(1)(c) and (3)(a) 
See, </t>
    </r>
    <r>
      <rPr>
        <sz val="10"/>
        <rFont val="Verdana"/>
        <family val="2"/>
      </rPr>
      <t xml:space="preserve">https://docs.legis.wisconsin.gov/statutes/statutes/885/I/38 ("If the court determines that the person has limited English proficiency and that an interpreter is necessary, the court shall advise the person that he or she has the right to a qualified interpreter at the public's expense if the person is one of the following: 1. A party interest. 2. A witness, while testifying in a court proceeding. 3. An alleged victim . . . ."). 
</t>
    </r>
    <r>
      <rPr>
        <sz val="10"/>
        <rFont val="Verdana"/>
        <family val="2"/>
      </rPr>
      <t xml:space="preserve">Wis. DSCO LAP, Sections II &amp; IV 
See, </t>
    </r>
    <r>
      <rPr>
        <sz val="10"/>
        <rFont val="Verdana"/>
        <family val="2"/>
      </rPr>
      <t xml:space="preserve">https://www.wicourts.gov/services/interpreter/docs/laplan.pdf ("While the choice of interpreter ultimately rests with the circuit courts, it is the recommendation of the Director's Office that a certified interpreter always be the first choice for appointment whenever available. . . ."). </t>
    </r>
  </si>
  <si>
    <r>
      <rPr>
        <sz val="10"/>
        <rFont val="Verdana"/>
        <family val="2"/>
      </rPr>
      <t>Wis. Stat. 885.38(8)(a)</t>
    </r>
    <r>
      <rPr>
        <b/>
        <sz val="10"/>
        <rFont val="Verdana"/>
        <family val="2"/>
      </rPr>
      <t xml:space="preserve"> 
</t>
    </r>
    <r>
      <rPr>
        <sz val="10"/>
        <rFont val="Verdana"/>
        <family val="2"/>
      </rPr>
      <t xml:space="preserve">See, </t>
    </r>
    <r>
      <rPr>
        <sz val="10"/>
        <rFont val="Verdana"/>
        <family val="2"/>
      </rPr>
      <t xml:space="preserve">https://docs.legis.wisconsin.gov/statutes/statutes/885/I/38 ("Except as provided in par. (b), the necessary expenses of providing qualified interpreters to persons with limited English proficiency under this section shall be paid as follows: 1. The county in which the circuit court is located . . . 2. The court of appeals . . . 3. The supreme court . . . ."). 
</t>
    </r>
    <r>
      <rPr>
        <sz val="10"/>
        <rFont val="Verdana"/>
        <family val="2"/>
      </rPr>
      <t xml:space="preserve">
Wis. DSCO LAP, Section II </t>
    </r>
    <r>
      <rPr>
        <sz val="10"/>
        <rFont val="Verdana"/>
        <family val="2"/>
      </rPr>
      <t xml:space="preserve"> 
See, https://www.wicourts.gov/services/interpreter/docs/laplan.pdf ("Interpreter services are paid by the counties initially and reimbursed by the state from an annual appropriation to the Director's Office in accordance with Wis. Stat. 885.38(8)(a)1 and 758.19(5)(b)."). </t>
    </r>
  </si>
  <si>
    <t>Wis. DSCO LAP, Section IV 
See, https://www.wicourts.gov/services/interpreter/docs/laplan.pdf ("The Director's Office has materials to help courts inform LEP individuals of the availability of free services. These materials are available on CourtNet : I 'speak' cards to assist in identifying what language a person speaks . . . Signage informing court users of interpreter servces. The administrative offices of the Supreme Court and Director's Office are directed to display signs provided by Language Line informing members of the public and other walk-in customers of language assistance services that are available upon request."). 
Copies of county circuit court LAPs are kept with the DSCO's Court Interpreter Program (CIP). Individual circuit court LAPS are maintained, implemented, and enforced by each county. 
For the Self-Help Center on court systems' public website wicourts.gov "How to Get an Interpreter" see, https://www.wicourts.gov/services/public/selfhelp/interpreter.htm).
Individual judicial districts also have Language Access Plans and provide for posting signage.  These plans are filed with the State Courts Office and provide additional descriptions of services.  See, e.g., https://www.co.columbia.wi.us/columbiacounty/Portals/32/LAP%202016.pdf?ver=2016-09-23-153903-407</t>
  </si>
  <si>
    <t>Wis. DSCO LAP, Section IV 
See, https://www.wicourts.gov/services/interpreter/docs/laplan.pdf ("The Director's Office has materials to help courts inform LEP individuals of the availability of free services. These materials are available on CourtNet: . . . Signage informing court users of interpreter services."). Copies of county circuit court LAPs are kept with the DSCO's Court Interpreter Program (CIP). Individual circuit court LAPS are maintained, implemented, and enforced by each county. 
Individual judicial districts also have Language Access Plans and provide for posting signage.  These plans are filed with the State Courts Office and provide additional descriptions of services.  
See, e.g., https://www.co.columbia.wi.us/columbiacounty/Portals/32/LAP%202016.pdf?ver=2016-09-23-153903-407</t>
  </si>
  <si>
    <r>
      <t xml:space="preserve">Wis. Director of State Courts Office (DSCO) Language Access Plan (LAP) (updated 07/28/2017), Section IV 
See, </t>
    </r>
    <r>
      <rPr>
        <sz val="10"/>
        <rFont val="Verdana"/>
        <family val="2"/>
      </rPr>
      <t xml:space="preserve">https://www.wicourts.gov/services/interpreter/docs/laplan.pdf ("The Director's Office has materials to help courts inform LEP individuals of the availability of free services. These materials are available on CourtNet: 'I speak' cards . . . ."). Copies of county circuit court LAPs are kept with the DSCO's Court Interpreter Program (CIP). Individual circuit court LAPS are maintained, implemented, and enforced by each county. 
For the </t>
    </r>
    <r>
      <rPr>
        <sz val="10"/>
        <rFont val="Verdana"/>
        <family val="2"/>
      </rPr>
      <t>Self-Help Center on court systems' public website wicourts.gov "How to Get an Interpreter"</t>
    </r>
    <r>
      <rPr>
        <sz val="10"/>
        <rFont val="Verdana"/>
        <family val="2"/>
      </rPr>
      <t xml:space="preserve"> see, https://www.wicourts.gov/services/public/selfhelp/interpreter.htm
For the </t>
    </r>
    <r>
      <rPr>
        <sz val="10"/>
        <rFont val="Verdana"/>
        <family val="2"/>
      </rPr>
      <t xml:space="preserve">CourtNet Language Access Information see, </t>
    </r>
    <r>
      <rPr>
        <sz val="10"/>
        <rFont val="Verdana"/>
        <family val="2"/>
      </rPr>
      <t>http://courtnet.wicourts.gov/publications/interp.htm</t>
    </r>
  </si>
  <si>
    <t>Since the COVID-19 pandemic, all circuit court judges, court commissioners and clerks of court were issued Zoom licenses to conduct hearings using this platform. 
For Wisconsin Courts Current News and Events see, https://www.wicourts.gov/index.jsp) 
For Live Stream Court Hearings see, https://www.wicourts.gov/ecourts/livestream.htm. Copies of county circuit court LAPs are kept with the DSCO's Court Interpreter Program (CIP). Individual circuit court LAPs are maintained, implemented, and enforced by each county.
See, e.g., https://www.co.columbia.wi.us/columbiacounty/Portals/32/LAP%202016.pdf?ver=2016-09-23-153903-407</t>
  </si>
  <si>
    <t>Wis. Stat. 440.032(2).
See, https://www.wicourts.gov/services/judge/docs/interpreterlaws.pdf ("Except as provided in pars. (b) and (c), no person may, for compensation, provide sign language interpretation services for a client unless the person is licensed by the department under sub. (3)."). 
CIP Program Policies and Procedures, Sections 9 and 14. See, https://www.wicourts.gov/services/interpreter/docs/policies.pdf("To be considered certified by the Director, an interpreter must meet all requirements listed below: . . . Sign Language. Hold RID's SC:L, CLIP-R, or CDI; or BEI CIC; or other credential deemed to be an equivalent . . . .").</t>
  </si>
  <si>
    <r>
      <rPr>
        <sz val="10"/>
        <rFont val="Verdana"/>
        <family val="2"/>
      </rPr>
      <t>The state informed NCAJ that through the</t>
    </r>
    <r>
      <rPr>
        <b/>
        <sz val="10"/>
        <rFont val="Verdana"/>
        <family val="2"/>
      </rPr>
      <t xml:space="preserve"> </t>
    </r>
    <r>
      <rPr>
        <sz val="10"/>
        <rFont val="Verdana"/>
        <family val="2"/>
      </rPr>
      <t>DSCO Consolidated Court Automation Programs (CCAP)</t>
    </r>
    <r>
      <rPr>
        <sz val="10"/>
        <rFont val="Verdana"/>
        <family val="2"/>
      </rPr>
      <t xml:space="preserve">, there is an interpreter calendaring function for counties to use as part of case management processes. See, https://www.wicourts.gov/courts/offices/ccap.htm.
Reference: Amber Peterson, Legal Advisor - Court Operations, Amber.Peterson@WICOURTS.GOV
</t>
    </r>
  </si>
  <si>
    <r>
      <t xml:space="preserve">SCR 32.015(1) Wisconsin Judicial College
See, </t>
    </r>
    <r>
      <rPr>
        <sz val="10"/>
        <rFont val="Verdana"/>
        <family val="2"/>
      </rPr>
      <t xml:space="preserve">https://www.wicourts.gov/sc/scrule/DisplayDocument.pdf?content=pdf&amp;seqNo=267280 ("The Wisconsin judicial college is an annual, one week, two-part judicial orientation and education program for Wisconsin state court judges. Newly appointed or elected circuit court judges shall attend the Wisconsin judicial college together with an associated two-and one-half-day new judge orientation that is next scheduled after the new judge's election or appointment. Thereafter, all circuit court judges are required to attend the Wisconsin judicial college at least once during every six-year term. Wisconsin court of appeals judges and supreme court justices may attend the Wisconsin judicial college, space permitting.").
</t>
    </r>
    <r>
      <rPr>
        <sz val="10"/>
        <rFont val="Verdana"/>
        <family val="2"/>
      </rPr>
      <t xml:space="preserve">Wis. DSCO LAP, Section V </t>
    </r>
    <r>
      <rPr>
        <sz val="10"/>
        <rFont val="Verdana"/>
        <family val="2"/>
      </rPr>
      <t>(https://www.wicourts.gov/services/interpreter/docs/laplan.pdf)("The Director's Office through the CIP is responsible for conducting on-going education for court personnel and other stake-holders on state and federal requirements for providing language access and best practices for working with interpreters. In conjunction with the Office of Judicial Education, the CIP has delivered numerous statewide presentations on interpreters and interpreter-related issues since 2002 to the present.").</t>
    </r>
  </si>
  <si>
    <r>
      <t xml:space="preserve">Wis. DSCO LAP, Section V 
See, </t>
    </r>
    <r>
      <rPr>
        <sz val="10"/>
        <rFont val="Verdana"/>
        <family val="2"/>
      </rPr>
      <t>https://www.wicourts.gov/services/interpreter/docs/laplan.pdf ("Front line staff members are often the first points of contact with LEP individuals. The Director's Office recommends that counties routinely train deputy clerks of court and judicial assistants on methods to identify language issues and deliver appropriate services. As new employees are hired, information on the county's LAP and requirements under the ADA should be included in their new employee orientation. . . ."). Copies of county circuit court LAPs are kept with the DSCO's Court Interpreter Program (CIP). Individual circuit court LAPs are maintained, implemented, and enforced by each county.</t>
    </r>
  </si>
  <si>
    <r>
      <rPr>
        <sz val="10"/>
        <rFont val="Verdana"/>
        <family val="2"/>
      </rPr>
      <t xml:space="preserve">SCR 32.015(1) Wisconsin Judicial College
See, </t>
    </r>
    <r>
      <rPr>
        <sz val="10"/>
        <rFont val="Verdana"/>
        <family val="2"/>
      </rPr>
      <t xml:space="preserve">https://www.wicourts.gov/sc/scrule/DisplayDocument.pdf?content=pdf&amp;seqNo=267280 ("The Wisconsin judicial college is an annual, one week, two-part judicial orientation and education program for Wisconsin state court judges. Newly appointed or elected circuit court judges shall attend the Wisconsin judicial college together with an associated two-and one-half-day new judge orientation that is next scheduled after the new judge's election or appointment. Thereafter, all circuit court judges are required to attend the Wisconsin judicial college at least once during every six-year term. Wisconsin court of appeals judges and supreme court justices may attend the Wisconsin judicial college, space permitting."). 
</t>
    </r>
    <r>
      <rPr>
        <sz val="10"/>
        <rFont val="Verdana"/>
        <family val="2"/>
      </rPr>
      <t xml:space="preserve">Wis. DSCO LAP, Section V </t>
    </r>
    <r>
      <rPr>
        <sz val="10"/>
        <rFont val="Verdana"/>
        <family val="2"/>
      </rPr>
      <t>(https://www.wicourts.gov/services/interpreter/docs/laplan.pdf)("The Director's Office through the CIP is responsible for conducting on-going education for court personnel and other stake-holders on state and federal requirements for providing language access and best practices for working with interpreters. In conjunction with the Office of Judicial Education, the CIP has delivered numerous statewide presentations on interpreters and interpreter-related issues since 2002 to the present.").</t>
    </r>
  </si>
  <si>
    <r>
      <rPr>
        <sz val="10"/>
        <rFont val="Verdana"/>
        <family val="2"/>
      </rPr>
      <t xml:space="preserve">Wis. Stat. 440.032(4m)(b) 
See, </t>
    </r>
    <r>
      <rPr>
        <sz val="10"/>
        <rFont val="Verdana"/>
        <family val="2"/>
      </rPr>
      <t>https://docs.legis.wisconsin.gov/statutes/statutes/440/I/032 ("No sign language interpreter</t>
    </r>
    <r>
      <rPr>
        <sz val="10"/>
        <rFont val="Calibri"/>
        <family val="2"/>
      </rPr>
      <t>—</t>
    </r>
    <r>
      <rPr>
        <sz val="10"/>
        <rFont val="Verdana"/>
        <family val="2"/>
      </rPr>
      <t>advance hearing, sign language interpreter—intermediate deaf, or sign language interpreter—advance deaf licensee may provide sign language interpretation services to a client in any legal setting, as determined by the department after receiving advice from the committee, unless he or she is also authorized, including under a provisional status, by the supreme court to act as a qualified interpreter in court proceedings under s. 885.38 (2).").</t>
    </r>
    <r>
      <rPr>
        <b/>
        <sz val="10"/>
        <rFont val="Verdana"/>
        <family val="2"/>
      </rPr>
      <t xml:space="preserve"> 
</t>
    </r>
    <r>
      <rPr>
        <sz val="10"/>
        <rFont val="Verdana"/>
        <family val="2"/>
      </rPr>
      <t>Wis. Stat. 885.38(8)(a)</t>
    </r>
    <r>
      <rPr>
        <b/>
        <sz val="10"/>
        <rFont val="Verdana"/>
        <family val="2"/>
      </rPr>
      <t xml:space="preserve"> 
</t>
    </r>
    <r>
      <rPr>
        <sz val="10"/>
        <rFont val="Verdana"/>
        <family val="2"/>
      </rPr>
      <t xml:space="preserve">See, </t>
    </r>
    <r>
      <rPr>
        <sz val="10"/>
        <rFont val="Verdana"/>
        <family val="2"/>
      </rPr>
      <t>https://docs.legis.wisconsin.gov/statutes/statutes/885/I/38 ("Except as provided in par. (b), the necessary expenses of providing qualified interpreters to persons with limited English proficiency under this section shall be paid as follows: 1. The county in which the circuit court is located shall pay the expenses in all proceedings before a circuit court . . . 2. The court of appeals shall pay the expenses in all proceedings before the court of appeals. 3. The Supreme Court shall pay the expenses in all proceedings before the supreme court.").</t>
    </r>
    <r>
      <rPr>
        <b/>
        <sz val="10"/>
        <rFont val="Verdana"/>
        <family val="2"/>
      </rPr>
      <t xml:space="preserve"> 
</t>
    </r>
    <r>
      <rPr>
        <sz val="10"/>
        <rFont val="Verdana"/>
        <family val="2"/>
      </rPr>
      <t xml:space="preserve">Wis. DSCO LAP(, Section II </t>
    </r>
    <r>
      <rPr>
        <sz val="10"/>
        <rFont val="Verdana"/>
        <family val="2"/>
      </rPr>
      <t>(https://www.wicourts.gov/services/interpreter/docs/laplan.pdf) ("Interpreter services are paid by the counties initially and reimbursed by the state from an annual appropriation to the Director's Office in accordance with Wis. Stats. 885.38(8)(a)1 and 758.19(5)(b)."). Copies of county circuit court LAPs are kept with the DSCO's Court Interpreter Program (CIP). Individual circuit court LAPs are maintained, implemented, and enforced by each county.</t>
    </r>
  </si>
  <si>
    <r>
      <rPr>
        <sz val="10"/>
        <rFont val="Verdana"/>
        <family val="2"/>
      </rPr>
      <t xml:space="preserve">Wis. Stat. 440.032(2) &amp; (3)(c)(d)(e)(f) 
See, </t>
    </r>
    <r>
      <rPr>
        <sz val="10"/>
        <rFont val="Verdana"/>
        <family val="2"/>
      </rPr>
      <t>https://docs.legis.wisconsin.gov/statutes/statutes/440/I/032 (discussing that a license is generally required to provide sign language interpretation services and the licensure requirements).</t>
    </r>
    <r>
      <rPr>
        <b/>
        <sz val="10"/>
        <rFont val="Verdana"/>
        <family val="2"/>
      </rPr>
      <t xml:space="preserve"> 
</t>
    </r>
    <r>
      <rPr>
        <sz val="10"/>
        <rFont val="Verdana"/>
        <family val="2"/>
      </rPr>
      <t xml:space="preserve">Wis. Stat. 885.38(1)(c)1-3 
See, </t>
    </r>
    <r>
      <rPr>
        <sz val="10"/>
        <rFont val="Verdana"/>
        <family val="2"/>
      </rPr>
      <t>https://docs.legis.wisconsin.gov/statutes/statutes/885/I/38 (" 'Qualified interpreter' means a person who is able to do all of the following: 1. Readily communicate with a person who has limited English proficiency. 2. Orally transfer the meaning of statements to and from English and the language spoken by a person who has limited English proficiency in the context of a court proceeding. 3. Readily and accurately interpreter for a person who has limited English proficiency, without omissions or additions, in a manner that conserves the meaning, tone, and style of the original statement, including dialect, slang, and specialized vocabulary.").</t>
    </r>
    <r>
      <rPr>
        <b/>
        <sz val="10"/>
        <rFont val="Verdana"/>
        <family val="2"/>
      </rPr>
      <t xml:space="preserve"> 
</t>
    </r>
    <r>
      <rPr>
        <sz val="10"/>
        <rFont val="Verdana"/>
        <family val="2"/>
      </rPr>
      <t>Wis. DSCO LAP (updated 07/28/2017), Section IV</t>
    </r>
    <r>
      <rPr>
        <b/>
        <sz val="10"/>
        <rFont val="Verdana"/>
        <family val="2"/>
      </rPr>
      <t xml:space="preserve"> </t>
    </r>
    <r>
      <rPr>
        <sz val="10"/>
        <rFont val="Verdana"/>
        <family val="2"/>
      </rPr>
      <t xml:space="preserve">(https://www.wicourts.gov/services/interpreter/docs/laplan.pdf) ("While the choice of interpreter ultimately rests with the circuit courts, it is the recommendation of the Director's Office that a certified interpreter always be the first choice for appointment whenever available."). </t>
    </r>
  </si>
  <si>
    <r>
      <t xml:space="preserve">Wis. Stat. 440.032(2) &amp; (3)(c)(d)(e)(f) &amp; (4m)(b) 
See, </t>
    </r>
    <r>
      <rPr>
        <sz val="10"/>
        <rFont val="Verdana"/>
        <family val="2"/>
      </rPr>
      <t>https://docs.legis.wisconsin.gov/statutes/statutes/440/I/032 (discussing that a license is generally required to provide sign language interpretation services, licensure requirements and special considerations for interpretation in legal settings).</t>
    </r>
  </si>
  <si>
    <r>
      <t xml:space="preserve">Wis. DSCO LAP, Section II 
See, </t>
    </r>
    <r>
      <rPr>
        <sz val="10"/>
        <rFont val="Verdana"/>
        <family val="2"/>
      </rPr>
      <t>https://www.wicourts.gov/services/interpreter/docs/laplan.pdf("The appropriate number of interpreters for an assignment is for the court or scheduler to determine. The Director's Office recommends a team of interpreters be used for all trials and hearings lasting over two (2) hours; and when both a witness who is testifying and the litigant are LEP.").</t>
    </r>
  </si>
  <si>
    <r>
      <t xml:space="preserve">Wisconsin informed NCAJ that the state court's Web Administrators complied with the W3C guidelines that were available at that time regarding accessibility (e.g. keyboard and screen reader accessibility, alt tags when necessary). 
For the Wisconsin Courts Help Page see, </t>
    </r>
    <r>
      <rPr>
        <sz val="10"/>
        <rFont val="Verdana"/>
        <family val="2"/>
      </rPr>
      <t>https://www.wicourts.gov/help.htm ("If you have a disability and the format of material on our site interferes with your ability to access information, please contact us. Indicate the nature of the accessibility problem, your preferred format (electronic, standard print, large print, etc.), the Web address of the requested material, and your full contact information so we can contact you with any questions. We will response to your request in a timely manner.").
Reference: Amber Peterson, Legal Advisor - Court Operations, Amber.Peterson@WICOURTS.GOV</t>
    </r>
  </si>
  <si>
    <t>Court System ADA Policy 
See, https://www.wicourts.gov/services/public/docs/adapolicy.pdf ("[W]ith sufficient notice, auxiliary aids and services will be provided to ensure that communications with individuals with disabilities are as effective as communications with others. When an auxiliary aid or service is required, the court system will give primary consideration to the choice expressed by the individual."). 
For FAQs about ADA Services see,  https://www.wicourts.gov/services/public/docs/faqs.pdf ("What kinds of accomodations are available? Accommodations may include:  . . .  providing auxiliary aids and services (assistive listening devices, real-time captioning, qualified interpreters, readers, large print and Braille) . . . .").</t>
  </si>
  <si>
    <r>
      <rPr>
        <sz val="10"/>
        <rFont val="Verdana"/>
        <family val="2"/>
      </rPr>
      <t>FAQs about ADA Services</t>
    </r>
    <r>
      <rPr>
        <b/>
        <sz val="10"/>
        <rFont val="Verdana"/>
        <family val="2"/>
      </rPr>
      <t xml:space="preserve"> 
</t>
    </r>
    <r>
      <rPr>
        <sz val="10"/>
        <rFont val="Verdana"/>
        <family val="2"/>
      </rPr>
      <t xml:space="preserve">See, https://www.wicourts.gov/services/public/docs/faqs.pdf ("How do I get an accommodation? You must notify the court or program that you need a disability accommodation and suggest the accommodation that best suits your situation. If you do not request an accommodation, the
court is not required to provide one. A request for an accommodation may be made at any time,
but you should try to notify the court well in advance so arrangements may be made.
Requests for accommodations may be oral or in writing. You may be asked to complete a
Request for Accommodation Form (form CS-247 for the Supreme Court/Court of Appeals or
form GF-153 for the Circuit Courts) so the court can have a full understanding of your request. If
you are unable to fill out the form, you may request a clerk or other court personnel to assist you
in writing down the information. In most circumstances you will not need to provide additional
medical information, but the court may request supporting documents (such as a note from your
physician) in order to make a decision.Sometimes the clerk of court does not have the authority to grant or deny the request for accommodation. For example, a request to continue a hearing or appear by telephone should be directed to the judge who is in charge of the case. The clerk may request that you file a motion to the court rather than fill out the request for accommodation form."). </t>
    </r>
  </si>
  <si>
    <t>GF-153 ADA Accommodation Request Form 
See, https://www.wicourts.gov/formdisplay/GF-153.pdf?formNumber=GF-153&amp;formType=Form&amp;formatId=2&amp;language=en 
CS-247 S Court/ Ct of Appeals ADA Accommodation Request Form
See, https://www.wicourts.gov/formdisplay/CS-247.pdf?formNumber=CS-247&amp;formType=Form&amp;formatId=2&amp;language=en</t>
  </si>
  <si>
    <t>Wisconsin Court System Notice Under Americans with Disabilities Act - Title II - Public Programs, Services and Activities 
See, https://wicourts.gov/services/public/docs/adapolicy.pdf; 
For Frequently Asked Questions about the ADA and Courts - Wisconsin Court System see, https://www.wicourts.gov/services/public/docs/faqs.pdf (providing a link to the complaint procedure and ADA coordinator for program accessibility for the supreme court and court of appeals).</t>
  </si>
  <si>
    <r>
      <t>Complaint Procedure for Program Accessibility for the Supreme Court and Court of Appeals</t>
    </r>
    <r>
      <rPr>
        <b/>
        <sz val="10"/>
        <rFont val="Verdana"/>
        <family val="2"/>
      </rPr>
      <t xml:space="preserve"> 
</t>
    </r>
    <r>
      <rPr>
        <sz val="10"/>
        <rFont val="Verdana"/>
        <family val="2"/>
      </rPr>
      <t xml:space="preserve">See, </t>
    </r>
    <r>
      <rPr>
        <sz val="10"/>
        <rFont val="Verdana"/>
        <family val="2"/>
      </rPr>
      <t xml:space="preserve">https://www.wicourts.gov/services/public/docs/complaintprocedure.pdf; 
</t>
    </r>
    <r>
      <rPr>
        <sz val="10"/>
        <rFont val="Verdana"/>
        <family val="2"/>
      </rPr>
      <t>Complaints against interpreters</t>
    </r>
    <r>
      <rPr>
        <b/>
        <sz val="10"/>
        <rFont val="Verdana"/>
        <family val="2"/>
      </rPr>
      <t xml:space="preserve"> 
</t>
    </r>
    <r>
      <rPr>
        <sz val="10"/>
        <rFont val="Verdana"/>
        <family val="2"/>
      </rPr>
      <t xml:space="preserve">See, </t>
    </r>
    <r>
      <rPr>
        <sz val="10"/>
        <rFont val="Verdana"/>
        <family val="2"/>
      </rPr>
      <t>https://www.wicourts.gov/services/public/interpretercomplaint.htm</t>
    </r>
  </si>
  <si>
    <r>
      <t xml:space="preserve">Complaint Procedure for Program Accessibility for the Supreme Court and Court of Appeals 
See, </t>
    </r>
    <r>
      <rPr>
        <sz val="10"/>
        <rFont val="Verdana"/>
        <family val="2"/>
      </rPr>
      <t>https://www.wicourts.gov/services/public/docs/complaintprocedure.pdf ("ADA Coordinator for the Supreme Court and Court of Appeals, Brian Lamprech, Deputy Director of State Courts for Management Services, 110 East Main Street, Room 430, Madison, WI 53702-3356, Telephone: 608-266-3501, TRS: 711 or 1-8000-947-6644, Email: brian.lamprech@wicourts.gov).</t>
    </r>
  </si>
  <si>
    <r>
      <t xml:space="preserve">American with Disabilities Act policies and procedures  
See, </t>
    </r>
    <r>
      <rPr>
        <sz val="10"/>
        <rFont val="Verdana"/>
        <family val="2"/>
      </rPr>
      <t>https://www.wicourts.gov/services/public/ada.htm</t>
    </r>
  </si>
  <si>
    <t>West Virginia</t>
  </si>
  <si>
    <t xml:space="preserve">W. Va. Code § 49-4-601(f); https://code.wvlegislature.gov/49-4-601/  
See also, National Coalition for Civil Right to Counsel, http://civilrighttocounsel.org/major_developments/787
 </t>
  </si>
  <si>
    <t xml:space="preserve"> W. Va. Code § 27-5-4(h)(2); https://code.wvlegislature.gov/27-5-4/
See also, National Coalition for Civil Right to Counsel, http://civilrighttocounsel.org/major_developments/784</t>
  </si>
  <si>
    <t>W. Va. Code § 44A-2-7(a); 
https://code.wvlegislature.gov/44A-2-7/  
and W. Va. Code § 44A-4-6(c); 
https://code.wvlegislature.gov/44A-4-6/
See also, National Coalition for Civil Right to Counsel, http://civilrighttocounsel.org/major_developments/785</t>
  </si>
  <si>
    <t xml:space="preserve">Not in proposed adoption cases. Yes, in child abuse/neglect proceedings.  
W. Va. Code § 29-21-2; https://code.wvlegislature.gov/29-21-2/ 
See also, National Coalition for Civil Right to Counsel, http://civilrighttocounsel.org/major_developments/789 </t>
  </si>
  <si>
    <t xml:space="preserve">WV Rule of Professional Conduct 6.1 (see Comment 1)
http://www.courtswv.gov/legal-community/court-rules/professional-conduct/rule6.html#rule6.1 </t>
  </si>
  <si>
    <t xml:space="preserve">WV Rule of Judicial Conduct 3.7(B)
http://www.courtswv.gov/legal-community/court-rules/judicial-conduct/judicial-conductCanon3.html#participation </t>
  </si>
  <si>
    <t>WV Rule of Professional Conduct 6.5
http://www.courtswv.gov/legal-community/court-rules/professional-conduct/rule6.html#rule6.5 
http://www.cpbo.org/wp-content/uploads/2020/06/Pro-Bono-Rules-Chart-6.12.20.pdf</t>
  </si>
  <si>
    <t>See Rule 8 (page 69) of the WV State Bar Administrative Rules at: http://www.courtswv.gov/legal-community/court-rules/Orders/2019/WVStateBarGovernanceRevisions.pdf 
http://www.cpbo.org/wp-content/uploads/2020/06/Pro-Bono-Rules-Chart-6.12.20.pdf</t>
  </si>
  <si>
    <r>
      <rPr>
        <sz val="10"/>
        <rFont val="Verdana"/>
        <family val="2"/>
      </rPr>
      <t>See</t>
    </r>
    <r>
      <rPr>
        <u/>
        <sz val="10"/>
        <color theme="10"/>
        <rFont val="Verdana"/>
        <family val="2"/>
      </rPr>
      <t xml:space="preserve">
http://www.courtswv.gov/legal-community/rules-for-admission.html#rule4-6 </t>
    </r>
  </si>
  <si>
    <r>
      <rPr>
        <sz val="10"/>
        <rFont val="Verdana"/>
        <family val="2"/>
      </rPr>
      <t>See</t>
    </r>
    <r>
      <rPr>
        <u/>
        <sz val="10"/>
        <color theme="10"/>
        <rFont val="Verdana"/>
        <family val="2"/>
      </rPr>
      <t xml:space="preserve">
https://wvbar.org/interpretation-of-cle-rule-6-05f/</t>
    </r>
  </si>
  <si>
    <t xml:space="preserve">Tuesday Legal Connect program.
https://wvbar.org/public-information/tuesday-legal-connect/ </t>
  </si>
  <si>
    <t xml:space="preserve">West Virginia Rule of Professional Conduct Rule 1.2(c) allows attorneys to limit the objectives of the representation if the client consents after consultation.
http://www.courtswv.gov/legal-community/court-rules/professional-conduct/rule1.html#rule1.2 </t>
  </si>
  <si>
    <t>See
http://www.courtswv.gov/public-resources/press/Publications/index.html</t>
  </si>
  <si>
    <t>West Virginia’s Access to Justice Commission is housed at West Virginia University College of Law.  It does not appear to have discretion over a budget.  
https://www.law.wvu.edu/west-virginia-access-to-justice-commission</t>
  </si>
  <si>
    <t xml:space="preserve">The Access to Justice to Commission has a Director, but the position is not a full time paid position.  Director is Dan Kimble.
</t>
  </si>
  <si>
    <t>http://www.courtswv.gov/lower-courts/family-forms/index-family-forms.html 
http://www.courtswv.gov/lower-courts/magistrate-forms/index-magistrate-forms.html
http://www.courtswv.gov/public-resources/domestic/domestic-violence-forms.html</t>
  </si>
  <si>
    <t>See
http://www.courtswv.gov/lower-courts/divorce-forms/index-divorce-forms.html</t>
  </si>
  <si>
    <t>See
http://www.courtswv.gov/lower-courts/divorce-forms/index-divorce-forms.htm
http://www.courtswv.gov/lower-courts/family-forms/index-family-forms.html</t>
  </si>
  <si>
    <t>See
http://www.courtswv.gov/lower-courts/family-forms/index-family-forms.html</t>
  </si>
  <si>
    <t>See
http://www.courtswv.gov/public-resources/domestic/domestic-violence-forms.html</t>
  </si>
  <si>
    <t>See
http://www.courtswv.gov/lower-courts/magistrate-forms/MLTAWWO_Answer_Wrongful_Occupation_Of_Residential_Rental_Property_Or_Factory_Built_Home_Site-SCAM234.pdf</t>
  </si>
  <si>
    <t xml:space="preserve">See
http://www.courtswv.gov/lower-courts/fee-waiver/index-fee-waiver.html </t>
  </si>
  <si>
    <t xml:space="preserve">A record of proceedings is required in certain West Virginia courts.  See
http://www.courtswv.gov/legal-community/court-rules/Magistrate/admin-rules.html 
http://www.courtswv.gov/legal-community/court-rules/Family-Court/contents.html </t>
  </si>
  <si>
    <t>See
http://www.courtswv.gov/</t>
  </si>
  <si>
    <t xml:space="preserve">The court website appears first in response to a standard web search.
https://www.google.com/search?q=west+virginia+courts&amp;rlz=1C1GCEB_enUS892US892&amp;oq=west+virginia+courts&amp;aqs=chrome..69i57j35i39l2j0l2j69i60l3.2310j0j4&amp;sourceid=chrome&amp;ie=UTF-8 </t>
  </si>
  <si>
    <t>See
http://www.courtswv.gov/lower-courts/fee-waiver/index-fee-waiver.html</t>
  </si>
  <si>
    <t xml:space="preserve">See
http://www.courtswv.gov/lower-courts/magistrate-forms/index-magistrate-forms.html
http://www.courtswv.gov/lower-courts/magistrate-forms/MLTAWWO_Answer_Wrongful_Occupation_Of_Residential_Rental_Property_Or_Factory_Built_Home_Site-SCAM234.pdf </t>
  </si>
  <si>
    <t xml:space="preserve">West Virginia’s Court Plus Initiative is intended to provide this resource.  It is currently under way and the projected completion of the project is 2022.  See
http://www.courtswv.gov/e-file/#:~:text=West%20Virginia's%20CourtPLUS%20Initiative%20is,family%20courts%20in%20the%20State. </t>
  </si>
  <si>
    <t>WV Code § 57-5-7 
http://www.wvlegislature.gov/wvcode/ChapterEntire.cfm?chap=57&amp;art=5&amp;section=7#5</t>
  </si>
  <si>
    <t>The West Virginia courts website states that:  
‘The Supreme Court also provides document translations.  Be aware that we do NOT use our interpreters to translate documents.  The following documents set a minimum standard for those documents which shall be provided in written translation for the LEP individual:
•	Consent and complaint forms
•	Intake forms that have potential legal consequences
•	Notices of eligibility criteria, rights, denial, loss, changes/decreases in benefits
•	All Final Orders
The Court can arrange for any document(s) that a judge determines to be vital to be translated as well.’  
See
http://www.courtswv.gov/court-administration/access-to-justice/language-access.html</t>
  </si>
  <si>
    <t>WV Code 57-5-7(c);
http://www.courtswv.gov/court-administration/access-to-justice/language-access.html (“Interpreter services are provided at the Court’s expense, regardless of a user’s ability to pay for the services.”)</t>
  </si>
  <si>
    <t xml:space="preserve">See 
http://www.courtswv.gov/court-administration/access-to-justice/sign-language.html
See also WV Code Section 57-5-7
http://www.wvlegislature.gov/WVCODE/ChapterEntire.cfm?chap=57&amp;art=5&amp;section=7#5  </t>
  </si>
  <si>
    <t xml:space="preserve">See
http://www.courtswv.gov/court-administration/access-to-justice/sign-language.html#:~:text=The%20Americans%20with%20Disabilities%20Act,other%20hearing%20impairment%2C%20in%20any </t>
  </si>
  <si>
    <t xml:space="preserve">See
http://www.courtswv.gov/court-administration/access-to-justice/sign-language.html </t>
  </si>
  <si>
    <t>See 
http://www.courtswv.gov/public-resources/accessibility-information.html</t>
  </si>
  <si>
    <t>See, for example, notice at the bottom of the following:
http://www.courtswv.gov/lower-courts/magistrate-forms/C5-CivilComplaint-SCA-M207.pdf
http://www.courtswv.gov/lower-courts/magistrate-forms/C4-CivilComplaintCommCred-SCA-M208.pdf
http://www.courtswv.gov/lower-courts/magistrate-forms/WC2-CivilComplaintWC-SCA-M337.pdf</t>
  </si>
  <si>
    <t>See
http://www.courtswv.gov/public-resources/accessibility-information.html</t>
  </si>
  <si>
    <t>See
http://www.courtswv.gov/public-resources/ADA/SCA-ADA-01-GrievanceProcedure.pdf
http://www.courtswv.gov/public-resources/ADA/SCA-ADA-03-WrittenGrievanceForm.pdf</t>
  </si>
  <si>
    <t>See
http://www.courtswv.gov/public-resources/ADA/SCA-ADA-01-GrievanceProcedure.pdf</t>
  </si>
  <si>
    <t>Wyoming Statute § 14-3-422. 
See also, National Coalition for Civil Right to Counsel, http://civilrighttocounsel.org/major_developments/1342</t>
  </si>
  <si>
    <t>Wyoming Statute § 25-10-110.
See also, National Coalition for Civil Right to Counsel, http://civilrighttocounsel.org/major_developments/823</t>
  </si>
  <si>
    <t>Rule 6.1 of Wyoming Rules of Professional Conduct for Attorneys at Law.  
See also, Pro Bono Institute, http://www.cpbo.org/wp-content/uploads/2020/06/Pro-Bono-Rules-Chart-6.12.20.pdf</t>
  </si>
  <si>
    <t>Rule 3.7(B) of Wyoming Code of Judicial Conduct</t>
  </si>
  <si>
    <t>Rule 6.5 of Wyoming Rules of Professional Conduct for Attorneys at Law. 
See also, Pro Bono Institute, http://www.cpbo.org/wp-content/uploads/2020/06/Pro-Bono-Rules-Chart-6.12.20.pdf</t>
  </si>
  <si>
    <t>See https://www.wyomingbar.org/for-lawyers/pro-bono/emeritus-attorney-program/
See also, Pro Bono Institute, http://www.cpbo.org/wp-content/uploads/2020/06/Pro-Bono-Rules-Chart-6.12.20.pdf</t>
  </si>
  <si>
    <t>Rule 5(c) of the Rules of the Wyoming State Board of Continuing Legal Education. 
See also, Pro Bono Institute, http://www.cpbo.org/wp-content/uploads/2020/06/Pro-Bono-Rules-Chart-6.12.20.pdf</t>
  </si>
  <si>
    <t xml:space="preserve">Equal Justice Wyoming, in partnership with the Access To Justice Commission, organizes Volunteer Reference Attorneys at courthouses across the state and holds free legal advice clinics utilizing pro bono attorneys. 
See http://www.courts.state.wy.us/wp-content/uploads/2019/09/EJW.Annual.Report_2019_Final.pdf
</t>
  </si>
  <si>
    <t xml:space="preserve">Wyoming Rules of Professional Conduct for Attorneys at Law Rules 1.2(c) and 6.5
Wyoming Uniform Rules for District Courts Rule 102(c)
</t>
  </si>
  <si>
    <t>See https://www.courts.state.wy.us/legal-assistances-and-forms/court-self-help-forms/</t>
  </si>
  <si>
    <t>See https://www.courts.state.wy.us/district-courts/district-court-reports-and-statistics/</t>
  </si>
  <si>
    <t xml:space="preserve">The state informed NCAJ that although the Access To Justice Commission does not have a separate budget, the activities of the Access To Justice Commission are supported by Equal Justice Wyoming’s portion of the Court’s budget. Reference: Angie Dorsch, Executive Director, Equal Justice Wyoming, adorsch@courts.state.wy.us </t>
  </si>
  <si>
    <t xml:space="preserve">Equal Justice Wyoming Wyoming Civil Legal Services Act, Wyo. Stat. 5-2-121 et. seq. 
See also, Rules and Regulations of Equal Justice Wyoming, https://www.courts.state.wy.us/wp-content/uploads/2017/05/RULES_AND_REGULATIONS_FOR_EQUAL_JUSTICE_WYOMING.pdf.
The state informed NCAJ that the Executive Director and Staff of Equal Justice Wyoming help to coordinate ATJ programs throughout the state. Reference: Angie Dorsch, Executive Director, Equal Justice Wyoming, adorsch@courts.state.wy.us
</t>
  </si>
  <si>
    <t xml:space="preserve">Equal Justice Wyoming Wyoming Civil Legal Services Act, Wyo. Stat. 5-2-121 et. seq. 
See also, Rules and Regulations of Equal Justice Wyoming, https://www.courts.state.wy.us/wp-content/uploads/2017/05/RULES_AND_REGULATIONS_FOR_EQUAL_JUSTICE_WYOMING.pdf.
The state informed NCAJ that Equal Justice Wyoming, a division of the Wyoming Supreme Court, employs a full-time staff attorney/project manager to assist in the development of pro se and self-help resources, including website and technology platforms to assist pro se litigants.  EJW also employs a full-time staff attorney/pro bono coordinator to manage the Volunteer Reference Attorney Program, statewide Volunteer Lawyers Program, and the Wyoming Free Legal Answers online legal advice platform. Reference: Angie Dorsch, Executive Director, Equal Justice Wyoming, adorsch@courts.state.wy.us
</t>
  </si>
  <si>
    <t>See http://www.courts.state.wy.us/wp-content/uploads/2020/01/2020-ATJ-Plan-.pdf</t>
  </si>
  <si>
    <t xml:space="preserve">The state informed NCAJ that the Equal Justice Wyoming, the Equal Justice Wyoming Foundation, Legal Aid of Wyoming and the ATJ Commission, in partnership with other legal aid programs and stakeholders across the state, are nearing completion of a comprehensive statewide needs assessment regarding access to justice issues.  The needs assessment is in progress and will be finalized by July 2020.  The process included key informant interviews with stakeholders across the state, including judges, clerks of court, attorneys, social services providers, and legal aid providers.  Information was also gathered through focus groups held in communities across the state, surveys of low-income individuals, and surveys of professionals and social services providers across the state. Reference: Angie Dorsch, Executive Director, Equal Justice Wyoming, adorsch@courts.state.wy.us 
+E93
</t>
  </si>
  <si>
    <t>No documentation was provided to NCAJ.  This response is based on statements by responsible officials in Wyoming.  Reference: Angie Dorsch, Executive Director, Equal Justice Wyoming, adorsch@courts.state.wy.us</t>
  </si>
  <si>
    <t>The state informed NCAJ that the pro se forms were a point of discussion in the needs assessment key informant interviews, focus group discussions, and surveys of professionals and low-income clients/public to identify potential improvements to the forms. Reference: Angie Dorsch, Executive Director, Equal Justice Wyoming, adorsch@courts.state.wy.us</t>
  </si>
  <si>
    <t xml:space="preserve">The state informed NCAJ that Equal Justice Wyoming funds 100% of the statewide civil legal aid hotline operated by Legal Aid of Wyoming, which provides legal advice and assistance to several thousand pro se litigants each year. 
Equal Justice Wyoming also funds a full-time staff attorney/pro bono coordinator position responsible for acting as the state administrator of the Wyoming Free Legal Answers website, which provides remote self-help services. 
See http://www.courts.state.wy.us/wp-content/uploads/2019/09/EJW.Annual.Report_2019_Final.pdf
Reference: Angie Dorsch, Executive Director, Equal Justice Wyoming, adorsch@courts.state.wy.us
</t>
  </si>
  <si>
    <t xml:space="preserve">The state informed NCAJ taht included as part of Equal Justice Wyoming’s budget, the staff provides training to social service providers and librarians across the state regarding available resources and self-help services in Wyoming.  The funding also provides for the printing and distribution of pamphlets, brochures, and other resources on how to find civil legal assistance which are distributed to every court and library in the state, and to many social service agencies.  
See http://www.courts.state.wy.us/wp-content/uploads/2019/09/EJW.Annual.Report_2019_Final.pdf
Reference: Angie Dorsch, Executive Director, Equal Justice Wyoming, adorsch@courts.state.wy.us
</t>
  </si>
  <si>
    <t>See https://www.courts.state.wy.us/</t>
  </si>
  <si>
    <t xml:space="preserve">See https://www.courts.state.wy.us/ 
Mobile access confirmed by NCAJ research team member. </t>
  </si>
  <si>
    <t>See https://www.courts.state.wy.us/
The Wyoming Courts website appears first in response to a standard web search.</t>
  </si>
  <si>
    <t>See https://equaljustice.wy.gov/index.php/get-legal-help/self-help-2/housing/eviction/forms</t>
  </si>
  <si>
    <t>Wyoming informed NCAJ that it is in the process of transitioning its document assembly platform.  Although the state has several sets of forms automated, the forms are in the final testing phase and are not linked on the website.  Wyoming expects these forms to be available by the end of summer 2020.
Reference: Angie Dorsch, Executive Director, Equal Justice Wyoming, adorsch@courts.state.wy.us</t>
  </si>
  <si>
    <t>Wyoming</t>
  </si>
  <si>
    <t>See https://www.courts.state.wy.us/court-administration/court-interpreters/?hilite=%27language%27%2C%27access%27%2C%27policy%27</t>
  </si>
  <si>
    <t xml:space="preserve">See https://www.courts.state.wy.us/court-administration/court-interpreters/?hilite=%27language%27%2C%27access%27%2C%27policy%27
</t>
  </si>
  <si>
    <t>The state informed NCAJ that a self-evaluation, as required by the ADA, has been conducted within the past 5 years.  Reference: Angie Dorsch, Executive Director, Equal Justice Wyoming, adorsch@courts.state.wy.us</t>
  </si>
  <si>
    <t xml:space="preserve">See https://www.courts.state.wy.us/court-administration/court-interpreters/?hilite=%27language%27%2C%27access%27%2C%27policy%27
Although the language of the court interpreters policy is somewhat unclear (e.g. it refers to foreign language needs), Wyoming asserted that the policy does indeed apply to the provision of sign language interpreters and sign language interpreters are included on the roster of court eligible interpreters. Further, despite some ambiguity in the policy regarding the provision of interpreters, Wyoming asserts that the courts “follow the requirements of the ADA and provide sign language interpreters for any business at the courts, regardless of indigence. A sign language interpreter would be provided at no charge for court proceedings or other business at the courts, such as communicating with court staff, etc.”
Reference: Angie Dorsch, Executive Director, Equal Justice Wyoming, adorsch@courts.state.wy.us
</t>
  </si>
  <si>
    <t>The state informated NCAJ that other auxillary aids and services are provided upon request.  Reference: Angie Dorsch, Executive Director, Equal Justice Wyoming, adorsch@courts.state.wy.us</t>
  </si>
  <si>
    <t>State</t>
  </si>
  <si>
    <t># of CLA Orgs - Non-LSC</t>
  </si>
  <si>
    <t># of CLA Orgs - LSC</t>
  </si>
  <si>
    <t>Total CLA Attorneys</t>
  </si>
  <si>
    <t>Total CLA Orgs</t>
  </si>
  <si>
    <t># CLA Attorneys/10,000 Low-Income Persons</t>
  </si>
  <si>
    <t>Benchmark Calculation</t>
  </si>
  <si>
    <t>U.S. Lawyers/10k Persons</t>
  </si>
  <si>
    <t>Benchmark = 25% of National Average</t>
  </si>
  <si>
    <t>Total U.S. Population (Millions)</t>
  </si>
  <si>
    <t>Total # Lawyers in the U.S. (Millions)</t>
  </si>
  <si>
    <t>Justice Index Scaled Score vs. Benchmark</t>
  </si>
  <si>
    <t>RAW SCORE</t>
  </si>
  <si>
    <t>RAW SCORE - BENCHMARKS ONLY</t>
  </si>
  <si>
    <t>SCALED SCORE - BENCHMARKS ONLY</t>
  </si>
  <si>
    <t>TOTAL ATTORNEY ACCESS SCORE</t>
  </si>
  <si>
    <t>SCALED SCORE</t>
  </si>
  <si>
    <t># of CLA Attorneys - Non-LSC (Full-time Equivalent)</t>
  </si>
  <si>
    <t># of CLA Attorneys - LSC Orgs (Full-time Eequivalent)</t>
  </si>
  <si>
    <t># of CLA Attorneys - LSC Orgs (FTE)</t>
  </si>
  <si>
    <t># of CLA Attorneys - Non-LSC (FTE)</t>
  </si>
  <si>
    <t xml:space="preserve">
Providing Access to Court Services (PACS)/AmeriCorps
Superior Court of Arizona in Maricopa County
https://superiorcourt.maricopa.gov/llrc/americorps/ 
Contact:Paula Collins, LLRC Administrator and PACS Program Director, Law Library Resource Center, Superior Court, Arizona-Maricopa County, paula.collins@jbazmc.maricopa.gov</t>
  </si>
  <si>
    <t>An attorney may file a limited appearance in any civil, housing, small claims, family or family support magistrate matter in any judicial district pursuant to Practice Book § 3-8 (b), at  https://jud.ct.gov/faq3/limited_scope_rep.htm. 
"An attorney who represented a party or parties on a limited basis and has completed his or her representation as defined in the limited appearance, may file a certificate of completion on form JD- CL-122. The certificate shall constitute a full withdrawal ofa limited appearance." Practice Book § 3-9 (c), at https://www.jud.ct.gov/publications/PracticeBook/PB.pdf.”</t>
  </si>
  <si>
    <t xml:space="preserve">The State advised NCAJ: 
"The Connecticut Judicial Branch monitored and evaluated the quality and availability of language services as follows:  a) there were no denials of interpreters of language assistance services in CT, b) there were no complaints received based on a denial of services, and c) there were no reversals of a complaint of denial of services, nor any disciplinary action – in the past year, based on data that was obtained from the interpreter database, audio recordings, and information received from judges, attorneys, interpreters and court personnel.” 
Source:  Alejandra Donath, Program Manager, Interpreter and Translator Services Unit, Alejandra.donath@jud.ct.gov </t>
  </si>
  <si>
    <t xml:space="preserve">The State advised NCAJ:Although training of all personnel is mandated and provided on an ongoing basis to all new employees and to all existing employees (including judges), it is not currently required at least once in every three year period.  Our training of all Judicial Branch employees (including judges), contract vendors, government attorneys and agencies (State's Attorneys and staff, Public Defender's Office and staff, Attorney General's Office Staff, Probate Judges and staff, Bar Associations and Law Schools) has been extensive and is ongoing, including the following training:
•	The original “LEP, Why It’s Important to You” training was first developed by the Committee on Limited English Proficiency in 2008. It was an in-person instructor-led offering presented to Branch staff multiple times a month. 
•	All Superior Court Judges and Family Support Magistrates received training during their annual Judges Institute in 2013 on services to LEP individuals, mandates and how to work with court interpreters. They also received training on Cultural Competency and the Americans with Disabilities Act. 
•	All newly appointed judges and magistrates must undergo mandatory training on LEP within the first three to four weeks of their appointment.
•	A mandatory web-based program was developed in 2017 and rolled out for all staff employees to take. 
•	Judges also received updated/refresher training on language services at fall divisional meetings in each subject area: criminal, civil, juvenile and family.  Memorandum updating judges on availability of language services and resources are also distributed.
•	An advanced LEP and cultural competency training program required for all judges has been prepared to be delivered at our annual CT Judges' Institute held this summer.  Due to COVID-19, this training conference has been postponed but the course will be provided once the conference is rescheduled. 
•	The LEP Committee is currently working on developing a “refresher” course to continue emphasizing the Branch’s commitment to providing equal access.
•	Chief Justice Robinson and Justice Kahn (Co-chair of LEP Committee) have conducted numerous trainings on LEP, implicit bias and cultural competency throughout the state for attorneys in agencies that interact with the judicial branch, various state and local bar associations and groups, law schools and colleges. 
Source: Richard Loffredo, Deputy Director, Language Access Plan Coordinator, Richard.Loffredo@jud.ct.gov </t>
  </si>
  <si>
    <t xml:space="preserve">
In 2013, and again in 2017, the Chief Court Administrator sent a memo to the Branch’s Executive Directors, with instruction to send a prioritized list of all vital documents that need to be translated (enclosed). In addition, in 2018, the Committee on Limited English Proficiency developed an outreach survey that was sent to entities within the state of Connecticut that provide services to LEP individuals (enclosed). The survey asked the following questions:
•	Do you serve clients who are limited English proficient (LEP)?
•	If so, what languages do your clients speak?
•	Have you and/or any of your clients ever accessed the Judicial Branch website?
•	Are you aware that there are publications and forms in Spanish, Polish and Portuguese available on the Judicial Branch’s website?
•	Do you have any suggestions for how we might reach LEP individuals in your area regarding programs, publications and website information that is informational or educational in nature?
•	Do you have any other suggestions on how the Connecticut Judicial Branch could improve the ability of LEP persons to access court services?
•	Do we have your permission to acknowledge your organization on our website for its assistance in providing information to the Judicial Branch on how best to reach LEP individuals in the community?
Source: Richard Loffredo, Deputy Director, Language Access Plan Coordinator, Richard.Loffredo@jud.ct.gov </t>
  </si>
  <si>
    <t>The website for disability information is found at http://illinoiscourts.gov/SupremeCourt/Policies/DisabilityPolicy/default.asp. 
See grievance form: https://courts.illinois.gov/SupremeCourt/Policies/DisabilityPolicy/GrievanceFor m.pdf</t>
  </si>
  <si>
    <t>The Code of Judicial Conduct in Illinois contains the language of the ABA model rule 2.2 impartiality. http://illinoiscourts.gov/SupremeCourt/Rules/Art_I/arti.htm#Preface. 
The Code has gone a step further and created Rule 63, http://illinoiscourts.gov/SupremeCourt/Rules/Art_I/ArtI.htm#63, particularly section (A)(4) that codifies comment 4 of the ABA rule about judges making reasonable efforts to facilitate the ability of self-represented litigants to be fairly heard. The Court has created a written guidance document in the form of a Bench Card specifically on Rule 63(A)(4), thereby the model ABA rules which can be found at https://courts.illinois.gov/CivilJustice/Training_Education/Self_Represented_Liti gants.pdf. 
It includes tips and guidance for judges about employing safeguards like explaining key legal issues as laid out in Turner v. Rogers. The Court also has other written guidance that helps meet the goals of this question that can be found in the SRL section of the Access to Justice Spiral, https://courts.illinois.gov/CivilJustice/Training_Education/Spiral.pdf, as well as some additional bench cards and policies such as: Policy on Plain Language, https://courts.illinois.gov/CivilJustice/Training_Education/Plain_Language_Policy.pdf, and a Plain Language Reference Guide, https://courts.illinois.gov/CivilJustice/Training_Education/ReferenceGuide.pdf, Implicit Bias Bench Card, https://courts.illinois.gov/CivilJustice/Training_Education/Achieving_Fairness_Free_of_Unconcious_Bias.pdf, Best Practices for Remote Appearances. https://courts.illinois.gov/CivilJustice/Training_Education/BenchCard_BestPractice.pdf</t>
  </si>
  <si>
    <t>The state advised NCAJ:
The court conducted one-on-one in person video recorded interviews with ten self-represented litigants about their experiences with the court system. Video splices used for educational purposes for judges and court staff.
Also, some counties or programs are utilizing surveys for SRLs.
See also, new ATJ website with virtual town hall/option for leaving feedback. https://atjil.org/.
Source:
Jill Roberts, jroberts@illinoiscourts.gov</t>
  </si>
  <si>
    <t>http://illinoiscourts.gov/Forms/approved/small_claims/post_judgment_collection.asp. 
 http://illinoiscourts.gov/Forms/approved/small_claims/small_claims.asp 
 http://illinoiscourts.gov/Forms/approved/small_claims/post_judgment_collectio n.asp</t>
  </si>
  <si>
    <t xml:space="preserve"> http://illinoiscourts.gov/Forms/approved/small_claims/small_claims.asp.
http://illinoiscourts.gov/Forms/approved/small_claims/post_judgment_collection.asp
http://illinoiscourts.gov/Forms/approved/procedures/Answer_Response.asp
</t>
  </si>
  <si>
    <t xml:space="preserve"> http://illinoiscourts.gov/Forms/approved/eviction/eviction.asp
http://illinoiscourts.gov/Forms/approved/procedures/Answer_Response.asp. 
. 
</t>
  </si>
  <si>
    <t>The Hawaiʻi Self-Help Centers, which includes the Honolulu Access to Justice Room, are locations where the public can receive assistance from both volunteer attorneys and non-lawyer AmeriCorp members.  These AmeriCorp Members are specifically tasked with helping SRLs who visit the centers.  These non-lawyers provide one-on-one assistance to SRLs by facilitating and initiating the SRL's interaction with the volunteer attorney, sharing self-help packets, court forms, information about procedures, and basic referrals to outside agencies that may be able to assist the SRLs. The AmeriCorp members are vital to the success of the centers, and consistently service the public regardless of how many volunteer attorneys are available at the centers on any given day.  The AmeriCorp members remotely operate out of the courthouse through a formal program with the Legal Aid Society of Hawaiʻi, but are not court staff, and therefore satisfy the definition of a “navigator program” as defined by the report, “Nonlawyer Navigators in State Courts: An Emerging Consensus,” by Mary McClymont from the Justice Lab at the Georgetown Law Center.  (Note: The AmeriCorp members were physically present in the courthouses pre-COVID, but quickly adapted to online services to meet the need).  In fact, the AmeriCorp program was explicitly mentioned in the report as an example of a navigator program.  See Nonlawyer Navigators in State Courts at 41. Online information about the state self-help centers and access to justice rooms, including the availability of AmeriCorp members, can be found here: https://www.courts.state.hi.us/general_information/access_to_justice_rooms_self_help_centers. 
NCAJ:  Finding will be changed to Yes.</t>
  </si>
  <si>
    <t xml:space="preserve">The Hawaiʻi State Judiciary’s Second Circuit Volunteer Court Navigator Program provides assistance to SRLs who appear in district court civil cases, such as landlord-tenant disputes, debt collection cases, or district court TROs.  This program is based at the Wailuku Courthouse on the island of Maui.  Unrepresented litigants are able to speak to a non-lawyer navigator at the main entrance to the courthouse. They are then directed to the correct courthouse floor. Upon arrival on the correct floor, Navigators are present to assist unrepresented litigants, provide information, and direct them to the proper courtroom. Navigators observe court sessions and take notes.  After court, Navigators meet with litigants and provide further information.  Litigants are given the opportunity to participate in ‘same day’ mediation. The mediation takes place on the same courthouse floor.  Navigators direct unrepresented litigants to mediation. If a case does not settle, Navigators direct unrepresented litigants to the Maui self-help center for assistance from a volunteer attorney or non-lawyer AmeriCorp member.  
Navigators are also present at the self-help center to provide information and coordinate meetings with volunteer attorneys.  As part of a 2020 expansion of the Navigator and self-help center programs, Navigators also direct litigants to a trial clinic presented by volunteer attorneys and observed by Navigators. At a trial clinic, litigants receive information concerning trial preparation and presentation.  
The Second Circuit Court Navigator Program was included in the report, “Nonlawyer Navigators in State Courts: An Emerging Consensus,” from Mary McClymont at the Justice Lab at Georgetown Law Center.  See Nonlawyer Navigators in State Courts at 22, 25, 26, 27, 41.  Online information about the Second Circuit Court Navigator Program can be found here:  https://www.courts.state.hi.us/volunteer-court-navigators-at-maui-district-court. </t>
  </si>
  <si>
    <t>Interpreter assignment coordinators in each judicial circuit. A centralized interpreter list with current contact information and availability for all court interpreters is used by all interpreter assignment coordinators across Judiciary jurisdictions statewide. Due to staffing organization and the challenges posed by island jurisdictions that are geographically separated, it has worked best for each assignment coordinator to maintain an interpreter scheduling system to coordinate court interpreter assignments. It has not been feasible for the Judiciary to establish a single, designated person or office to maintain a centralized scheduling system for the entire Judiciary. The Judiciary’s court interpreter tier system and policy for court interpreter assignments has worked effectively and efficiently for each jurisdiction and the Judiciary statewide. 
Source:  Debi S. Tulang-De Silva, Program Director, OEAC, OEAC@courts.hawaii.gov. OEAC manages the Court Interpreter Certification Program, establishes standards and protocols for interpreter assignments and usage, and provides training and technical assistance to interpreter assignment coordinators in each judicial circuit.</t>
  </si>
  <si>
    <t>A list of fluency evaluation questions is provided to Judges in a Benchbook on working with interpreters, in judicial trainings, and upon request. In addition, fluency evaluation questions are specified in the Order Adopting the Policies for Interpreted Proceedings in the Courts of the State of Hawai‘i § I(C) (Examination of Party or Witness), Appendix B of the Rules for Certification of Spoken Language Interpreters, at https://www.courts.state.hi.us/wp-content/uploads/2019/08/csli.pdf. The attached resources were provided to all judges as part of a judicial training on language access and working effectively with interpreters at the Spring Judicial Conference in 2019.</t>
  </si>
  <si>
    <t xml:space="preserve">The State advised NCAJ of the following:  
The limited pool of sign language interpreters possessing the national sign language legal certification and the cessation of such credential testing nationwide, coupled with the extremely limited pool of sign language interpreters in the state of Hawaii, the Judiciary relies on its small pool of certified sign language interpreters available within the state.  Currently, there is only one sign language interpreter in the State of Hawai‘i with an SC:L legal certification.  Because of such a small pool, many of the higher certified sign language interpreters suitable for court work have been working in the court system from many years, and thus possess experience in interpreting in a legal setting. While the Judiciary recognizes the importance and effectiveness of using sign language interpreters who have been trained to interpret in a legal setting, it would be counter-productive to limit our courts to use only sign language interpreters who have been trained to interpret in a legal setting. The Judiciary’s assignment process includes a strong preference for sign language interpreters with training in the legal setting but mandating such use would critically affect the Judiciary’s ability to provide effective communication for individuals needing sign language interpretation in an efficient manner.
Source:  Debi S. Tulang-De Silva, Program Director, OEAC, OEAC@courts.hawaii.gov.  OEAC manages the Court Interpreter Certification Program, establishes standards and protocols for interpreter assignments and usage, and provides training and technical assistance to interpreter assignment coordinators in each judicial circuit.
</t>
  </si>
  <si>
    <t>The State advised NCAJ of the following:  
Judges, disability accommodation coordinators, and interpreter assignment coordinators are trained to use a team of interpreters for lengthy proceedings and such is regularly provided. Due to the limited pool of sign language interpreters possessing the higher certified sign language interpreters suitable for court work, it has not been feasible for the Judiciary to require such team interpreting. While the Judiciary recognizes the importance and effectiveness of using team interpreting, it would be counter-productive to mandate such use as it would critically affect the Judiciary’s ability to provide effective communication for individuals needing sign language interpretation in an efficient manner.
OEAC:  Hawaii’s response may be attributed to:  Debi S. Tulang-De Silva, Program Director, OEAC, OEAC@courts.hawaii.gov.</t>
  </si>
  <si>
    <t xml:space="preserve">Iowa Code of Judicial Conduct, Rule 51:3.7(B):  PARTICIPATION IN EDUCATIONAL, RELIGIOUS, CHARITABLE, FRATERNAL, OR CIVIC ORGANIZATIONS AND ACTIVITIES.
https://www.legis.iowa.gov/docs/ACO/CourtRulesChapter/12-31-2020.51.pdf </t>
  </si>
  <si>
    <t>The state's Electronic Document Management System provides for Efiled documents to be accessed by computer and printedwithout charge. https://www.iowacourts.gov/efile/</t>
  </si>
  <si>
    <r>
      <t xml:space="preserve">Iowa Judicial Branch </t>
    </r>
    <r>
      <rPr>
        <sz val="10"/>
        <rFont val="Verdana"/>
        <family val="2"/>
      </rPr>
      <t xml:space="preserve">https://www.iowacourts.gov/iowa-courts/access-to-justice-commission
</t>
    </r>
    <r>
      <rPr>
        <b/>
        <sz val="10"/>
        <rFont val="Verdana"/>
        <family val="2"/>
      </rPr>
      <t xml:space="preserve">American Bar Association Website </t>
    </r>
    <r>
      <rPr>
        <sz val="10"/>
        <rFont val="Verdana"/>
        <family val="2"/>
      </rPr>
      <t>https://www.americanbar.org/groups/legal_aid_indigent_defendants/resource_center_for_access_to_justice/atj-commissions/commission-directory/
Iowa does have the Iowa Access to Justice Commission established by the Iowa Supreme Court. The Commission relies on financial support from The Iowa State Bar Association but does not control amount allocated, although it is left up to the Commission how to spend the money.</t>
    </r>
  </si>
  <si>
    <r>
      <t>The Iowa Access to Justice Commission works regularly with providers and stakeholders. As an example, the Veterans Work Group within the Commission consulted with state and county veterans service officers, the Attorney General's Office, officials from Iowa Workforce Development, county bar associations, and representatives from Drake Law School.</t>
    </r>
    <r>
      <rPr>
        <b/>
        <sz val="10"/>
        <rFont val="Verdana"/>
        <family val="2"/>
      </rPr>
      <t xml:space="preserve"> 2019 Iowa Access to Justice Commission Report 
</t>
    </r>
    <r>
      <rPr>
        <sz val="10"/>
        <rFont val="Verdana"/>
        <family val="2"/>
      </rPr>
      <t>https://www.iowacourts.gov/collections/436/files/892/embedDocument/</t>
    </r>
  </si>
  <si>
    <r>
      <rPr>
        <b/>
        <sz val="10"/>
        <rFont val="Verdana"/>
        <family val="2"/>
      </rPr>
      <t xml:space="preserve">Iowa Code of Judicial Conduct, Chapter 51, Canon 2, Rule 51:2.2 on Impartiality and Fairness, Comment 4: </t>
    </r>
    <r>
      <rPr>
        <sz val="10"/>
        <rFont val="Verdana"/>
        <family val="2"/>
      </rPr>
      <t>https://www.legis.iowa.gov/docs/ACO/CourtRulesChapter/06-01-2018.51.pdf 
"It is not a violation of this rule for a judge to make reasonable accommodations to ensure self-represented litigants the opportunity to have their matters fairly heard.  By way of illustration, a judge may: . . . (4) refrain from using legal jargon . . . ."</t>
    </r>
  </si>
  <si>
    <r>
      <t xml:space="preserve">A review of a number of forms commonly used by pro-se parties shows that at least some of these forms (e.g., family law forms) include a link to relevant self-help guides, brief instructions on when to use or not to use the form, and a recommendation to contact an attorney should the user not understand the form. 
</t>
    </r>
    <r>
      <rPr>
        <b/>
        <sz val="10"/>
        <rFont val="Verdana"/>
        <family val="2"/>
      </rPr>
      <t>Iowa Courts Forms Website:</t>
    </r>
    <r>
      <rPr>
        <sz val="10"/>
        <rFont val="Verdana"/>
        <family val="2"/>
      </rPr>
      <t xml:space="preserve">
https://www.iowacourts.gov/for-the-public/court-forms/</t>
    </r>
  </si>
  <si>
    <r>
      <t xml:space="preserve">Iowa often “pilots” new forms and processes designed for unrepresented parties. The Commission seems to have taken user friendliness into consideration when assessing future improvements. </t>
    </r>
    <r>
      <rPr>
        <b/>
        <sz val="10"/>
        <rFont val="Verdana"/>
        <family val="2"/>
      </rPr>
      <t xml:space="preserve">2019 Access to Justice Report: </t>
    </r>
    <r>
      <rPr>
        <sz val="10"/>
        <rFont val="Verdana"/>
        <family val="2"/>
      </rPr>
      <t>https://www.iowacourts.gov/collections/436/files/892/embedDocument/) 
"The current process of having to find a form, modify it for the filer's purpose, save it, and then find it to attach as a filing is too cumbersome. The small claims forms are most in need of the update, followed by the family law forms."</t>
    </r>
  </si>
  <si>
    <r>
      <t xml:space="preserve">The Iowa Courts website provides a wide variety of form and there are no suggestions that these forms would not be accepted by any court. </t>
    </r>
    <r>
      <rPr>
        <b/>
        <sz val="10"/>
        <rFont val="Verdana"/>
        <family val="2"/>
      </rPr>
      <t xml:space="preserve">Iowa Courts Forms Website
</t>
    </r>
    <r>
      <rPr>
        <sz val="10"/>
        <rFont val="Verdana"/>
        <family val="2"/>
      </rPr>
      <t>https://www.iowacourts.gov/for-the-public/court-forms/</t>
    </r>
  </si>
  <si>
    <r>
      <t xml:space="preserve">The Iowa Courts website provides a wide variety of form and there are no suggestions that these forms would not be accepted by any court. </t>
    </r>
    <r>
      <rPr>
        <b/>
        <sz val="10"/>
        <rFont val="Verdana"/>
        <family val="2"/>
      </rPr>
      <t>Iowa Courts Forms Website:</t>
    </r>
    <r>
      <rPr>
        <sz val="10"/>
        <rFont val="Verdana"/>
        <family val="2"/>
      </rPr>
      <t xml:space="preserve">
https://www.iowacourts.gov/for-the-public/court-forms/</t>
    </r>
  </si>
  <si>
    <r>
      <t xml:space="preserve">The Iowa Courts website provides a wide variety of form and there are no suggestions that these forms would not be accepted by any court. </t>
    </r>
    <r>
      <rPr>
        <b/>
        <sz val="10"/>
        <rFont val="Verdana"/>
        <family val="2"/>
      </rPr>
      <t xml:space="preserve">Iowa Courts Forms Website:
</t>
    </r>
    <r>
      <rPr>
        <sz val="10"/>
        <rFont val="Verdana"/>
        <family val="2"/>
      </rPr>
      <t>https://www.iowacourts.gov/for-the-public/court-forms/</t>
    </r>
  </si>
  <si>
    <t>See Iowa Courts Forms Page,   “Instructions for Filing a Small Claims Action for Money Judgment” and SC Form 3.1, “Original Notice and Petition for a Money Judgment,” at B. Verification of Account (Form 3.27), stating: You must complete a separate Form 3.27 for each defendant. You must attach an itemized statement showing how you arrived at the amount of your claim. Form 3.27 Verification of Account states: 
I have personal knowledge that the attached statement(s) is (are) a true copy of the original creditor’s records showing the balance due is true and correct. I further state that the sum of $__________ is the balance due and owing as of ____________ from Defendant(s) to Plaintiff(s) and any interest amount owing is accurately stated in the Petition or Original Notice.
https://www.iowacourts.gov/for-the-public/court-forms/</t>
  </si>
  <si>
    <t xml:space="preserve">•	Iowa Court Rules, Chapter 8 (Juvenile Procedure), Rule 8.30 ("In accordance with Iowa Code section 624.9, and consistent with the confidentiality requirements of rule 8.32, stenographic notes or electronic recordings shall be taken of all hearings held pursuant to Iowa Code chapter 135L and said record shall not be waived."). 
•	Iowa Court Rules, Chapter 12 (Involuntary Hospitalization - Mentally Ill), Rule 12.20 ("An electronic recording or other verbatim record of the hearing provided in Iowa Code section 229,12 shall be made and retained for three years or until the respondent has been discharged from involuntary custody for 90 days, whichever is longer."). 
•	Other provisions providing for recording are Iowa Court Rules, Chapter 13 (Substance-Related Disorders), Rule 13.20; Chapter 47 (Court Interpreters), Rule 47.11.
The state further advised NCAJ: 
“We are not aware of any Iowa court proceedings that are not required to be recorded.  On a rare occasion, however, a juvenile court judge may conduct a CINA (Child in Need of Assistance) proceeding off the record upon the request of all parties and the parties’ waiver of the right to have the proceeding recorded.  
Source: 
Todd Nuccio | State Court Administrator
Iowa Judicial Branch 
Judicial Building | 1111 East Court Avenue | Des Moines | Iowa 50319
515.348.4880 (phone) | 515.348.4914 (fax) 
todd.nuccio@iowacourts.gov 
www.iowacourts.gov 
John Goerdt, J.D. | Deputy State Court Administrator
Iowa Judicial Branch | State Court Administration
Judicial Building | 1111 East Court Avenue | Des Moines | Iowa 50319
515.348.4883 (phone) | 515.348-4914 (fax) 
john.goerdt@iowacourts.gov
www.iowacourts.gov  
Timothy S. Eckley, JD | Assistant Counsel to the Chief Justice
Iowa Judicial Branch | Iowa Supreme Court
Judicial Building | 1111 East Court Avenue | Des Moines | Iowa 50319
515.348.4966 (office) | 515.250.1115 (cell) | 515.348.4964 (fax)
timothy.eckley@iowacourts.gov </t>
  </si>
  <si>
    <r>
      <rPr>
        <b/>
        <sz val="10"/>
        <rFont val="Verdana"/>
        <family val="2"/>
      </rPr>
      <t xml:space="preserve">Iowa Courts Website
</t>
    </r>
    <r>
      <rPr>
        <sz val="10"/>
        <rFont val="Verdana"/>
        <family val="2"/>
      </rPr>
      <t>https://www.iowacourts.gov/</t>
    </r>
  </si>
  <si>
    <r>
      <rPr>
        <b/>
        <sz val="10"/>
        <rFont val="Verdana"/>
        <family val="2"/>
      </rPr>
      <t xml:space="preserve">Iowa Courts Website:
</t>
    </r>
    <r>
      <rPr>
        <sz val="10"/>
        <rFont val="Verdana"/>
        <family val="2"/>
      </rPr>
      <t>https://www.iowacourts.gov/</t>
    </r>
  </si>
  <si>
    <r>
      <rPr>
        <b/>
        <sz val="10"/>
        <rFont val="Verdana"/>
        <family val="2"/>
      </rPr>
      <t xml:space="preserve">Iowa Courts Forms Website:
</t>
    </r>
    <r>
      <rPr>
        <sz val="10"/>
        <rFont val="Verdana"/>
        <family val="2"/>
      </rPr>
      <t>https://www.iowacourts.gov/for-the-public/court-forms/</t>
    </r>
  </si>
  <si>
    <r>
      <t xml:space="preserve">Iowa Courts Forms Website:
</t>
    </r>
    <r>
      <rPr>
        <sz val="10"/>
        <rFont val="Verdana"/>
        <family val="2"/>
      </rPr>
      <t>https://www.iowacourts.gov/for-the-public/court-forms/</t>
    </r>
  </si>
  <si>
    <r>
      <rPr>
        <b/>
        <sz val="10"/>
        <rFont val="Verdana"/>
        <family val="2"/>
      </rPr>
      <t xml:space="preserve">Iowa Courts Forms Website:
</t>
    </r>
    <r>
      <rPr>
        <sz val="10"/>
        <rFont val="Verdana"/>
        <family val="2"/>
      </rPr>
      <t xml:space="preserve">https://www.iowacourts.gov/for-the-public/court-forms/ </t>
    </r>
  </si>
  <si>
    <r>
      <t xml:space="preserve">Iowa Interactive Court Forms for Divorce with no Children: </t>
    </r>
    <r>
      <rPr>
        <sz val="10"/>
        <rFont val="Verdana"/>
        <family val="2"/>
      </rPr>
      <t xml:space="preserve">https://www.iowacourts.gov/for-the-public/representing-yourself/divorce
</t>
    </r>
    <r>
      <rPr>
        <b/>
        <sz val="10"/>
        <rFont val="Verdana"/>
        <family val="2"/>
      </rPr>
      <t xml:space="preserve">Law Help Interactive: </t>
    </r>
    <r>
      <rPr>
        <sz val="10"/>
        <rFont val="Verdana"/>
        <family val="2"/>
      </rPr>
      <t>https://lawhelpinteractive.org/Interview/GenerateInterview/7467/engine
The Law Help Interactive engine helps pro-se parties file their documents in the event of a divorce without children.</t>
    </r>
  </si>
  <si>
    <r>
      <t xml:space="preserve">Iowa eFile System:
</t>
    </r>
    <r>
      <rPr>
        <sz val="10"/>
        <rFont val="Verdana"/>
        <family val="2"/>
      </rPr>
      <t>https://www.iowacourts.state.ia.us/Efile/ 
Pro-se litigants can access the Iowa Judicial Branch e-filing system and obtain a user profile to file documents by accepting the terms and conditions of the platform and selecting the "registered filed" user role.</t>
    </r>
  </si>
  <si>
    <t xml:space="preserve">Iowa maintain language access functions through two offices in one building. The "Court Interpreters" web page contains information on the Roster of Court Interpreters, links to other states' rosters, and a phone number to call for more info. https://www.iowacourts.gov/opr/court-interpreters . The state further advised NCAJ that AOC staff work closely with the Language Access Coordinators in each judicial district to ensure Iowa provides the most qualified interpreters and related services available. Source: John Goerdt, J.D. | Deputy State Court Administrator
Iowa Judicial Branch | State Court Administration
Judicial Building | 1111 East Court Avenue | Des Moines | Iowa 50319
515.348.4883 (phone) | 515.348-4914 (fax), john.goerdt@iowacourts.gov, www.iowacourts.gov  </t>
  </si>
  <si>
    <r>
      <rPr>
        <b/>
        <sz val="10"/>
        <rFont val="Verdana"/>
        <family val="2"/>
      </rPr>
      <t xml:space="preserve">Iowa Court Rules, Rule 47.10 (Complaint and disciplinary process):
</t>
    </r>
    <r>
      <rPr>
        <sz val="10"/>
        <rFont val="Verdana"/>
        <family val="2"/>
      </rPr>
      <t>https://www.iowacourts.gov/collections/44/files/89/embedDocument/
https://www.iowacourts.gov/opr/court-interpreters</t>
    </r>
  </si>
  <si>
    <r>
      <t>Iowa Court Rules, Rule 47.7 (Mandatory continuing education):</t>
    </r>
    <r>
      <rPr>
        <sz val="10"/>
        <rFont val="Verdana"/>
        <family val="2"/>
      </rPr>
      <t xml:space="preserve"> https://www.iowacourts.gov/collections/44/files/89/embedDocument/ 
"Interpreters on the Iowa statewide roster of court interpreters must satisfy continuing education requirements to remain on the roster and to maintain a certified status.").</t>
    </r>
  </si>
  <si>
    <t>The State provided NCAJ with its 'Bench Card for Judges on Court Interpreter and Translator Issues.  Section A, "Determining the need for an interpreter,"  includes recommended questions  for assessing a person's ability to express themselves in English." The bench card is on file with NCAJ.</t>
  </si>
  <si>
    <t>Iowa has advised NCAJ:
"At clerks' offices -- the key entry point for public contact with our courts, all clerks' staff have access to Language Line, Inc., (telephone-based interpreting ) services and are instructed to use those services when necessary."
Source:
John Goerdt, J.D., Deputy State Court Administrator
Iowa Judicial Branch | State Court Administration
Judicial Building | 1111 East Court Avenue | Des Moines | Iowa 50319
515.348.4883 (ph+F47one) | 515.348-4914 (fax)
john.goerdt@iowacourts.gov
www.iowacourts.gov"</t>
  </si>
  <si>
    <r>
      <t xml:space="preserve">Iowa Court Rules, Rule 47.3(1) </t>
    </r>
    <r>
      <rPr>
        <sz val="10"/>
        <rFont val="Verdana"/>
        <family val="2"/>
      </rPr>
      <t>https://www.iowacourts.gov/collections/44/files/89/embedDocument/) 
"When the court or court personnel have a reasonable basis to believe a person has limited English proficiency, unless the court determines that another reasonable accommodation is appropriate, the person qualifies for appointment of a court interpreter if the LEP is a participant in a legal proceeding."</t>
    </r>
  </si>
  <si>
    <r>
      <rPr>
        <b/>
        <sz val="10"/>
        <rFont val="Verdana"/>
        <family val="2"/>
      </rPr>
      <t>Iowa Courts Website:</t>
    </r>
    <r>
      <rPr>
        <sz val="10"/>
        <rFont val="Verdana"/>
        <family val="2"/>
      </rPr>
      <t xml:space="preserve"> http://www.iowacourts.gov/Administration/Court_Interpreters/
</t>
    </r>
    <r>
      <rPr>
        <b/>
        <sz val="10"/>
        <rFont val="Verdana"/>
        <family val="2"/>
      </rPr>
      <t xml:space="preserve">
Iowa Court Rules, Rule 47.6:</t>
    </r>
    <r>
      <rPr>
        <sz val="10"/>
        <rFont val="Verdana"/>
        <family val="2"/>
      </rPr>
      <t xml:space="preserve"> https://www.iowacourts.gov/collections/44/files/89/embedDocument/</t>
    </r>
  </si>
  <si>
    <r>
      <rPr>
        <b/>
        <sz val="10"/>
        <rFont val="Verdana"/>
        <family val="2"/>
      </rPr>
      <t xml:space="preserve">Iowa Court Rules, Rule 47.13(5): </t>
    </r>
    <r>
      <rPr>
        <sz val="10"/>
        <rFont val="Verdana"/>
        <family val="2"/>
      </rPr>
      <t>https://www.iowacourts.gov/collections/44/files/89/embedDocument/
"When a party or attorney in a case involving an LEP person wants a written translation of court-related material from English into another language, or from another language into English, and the court or other government entity will be responsible for paying the translator, the LEP person or the LEP person's attorney must file with the court a timely application for a written translation of the court-related material. . . .".</t>
    </r>
  </si>
  <si>
    <r>
      <rPr>
        <b/>
        <sz val="10"/>
        <rFont val="Verdana"/>
        <family val="2"/>
      </rPr>
      <t>Iowa Code Ann. § 622A.2:</t>
    </r>
    <r>
      <rPr>
        <sz val="10"/>
        <rFont val="Verdana"/>
        <family val="2"/>
      </rPr>
      <t xml:space="preserve"> (“Every person who cannot speak or understand the English language and who is a party to any legal proceeding or a witness therein, shall be entitled to an interpreter to assist such person throughout the proceeding.”). </t>
    </r>
    <r>
      <rPr>
        <b/>
        <sz val="10"/>
        <rFont val="Verdana"/>
        <family val="2"/>
      </rPr>
      <t xml:space="preserve">Iowa Court Rule § 47.3(4) </t>
    </r>
    <r>
      <rPr>
        <sz val="10"/>
        <rFont val="Verdana"/>
        <family val="2"/>
      </rPr>
      <t>("Priorities in the selection of an oral language interpreter. Subject to exceptions identified in rule 47.3(6), the court or court personnel must select the highest classified interpreter who is reasonably available for the court proceeding, giving preference to interpreters who are on Iowa's roster of court interpreters and using the following classification order: a. Class A certified interpreter, defined in rules 47.4(1) and 47.4(5)(a). . . .").</t>
    </r>
  </si>
  <si>
    <t xml:space="preserve"> The state pays for the interpreter only if the individual is indigent. Iowa Code Ann. § 622A.3 (“An interpreter shall be appointed without expense to the person requiring assistance in the following cases: a. If the person requiring assistance is a witness in the civil legal proceeding.  b. If the person requiring assistance is indigent and financially unable to secure an interpreter.”). Iowa Code Ann. § 815.9(5) (""If the person receiving legal assisstance is convicted in a criminal case, the total costs and fees incurred for legal assistance shall be ordered paid when the reports submitted pursuant to subsection 4 are received by the courts, and the court shall order the payment of such amounts as restitution, to the extent to which the person is reasonably able to pay, or order the performance of community service in lieu of such payments, in accordance with chapter 910)."</t>
  </si>
  <si>
    <t>NCAJ will change the finding to Yes. The citation will state:
The state advised NCAJ: "The Iowa Judicial Branch provides the  "I Speak … Language Identification Guide," produced by the Department of Homeland Security, to all clerks' office and court staff through the internal Sharepoint site.  The Guide offers the "I Speak…" informatiion in 70 languages.
Source: 
John Goerdt, J.D., Deputy State Court Administrator
Iowa Judicial Branch | State Court Administration
Judicial Building | 1111 East Court Avenue | Des Moines | Iowa 50319
515.348.4883 (phone) | 515.348-4914 (fax)
john.goerdt@iowacourts.gov
www.iowacourts.gov</t>
  </si>
  <si>
    <r>
      <t xml:space="preserve">Iowa Court Rules, Rule 47.3(7)(a) </t>
    </r>
    <r>
      <rPr>
        <sz val="10"/>
        <rFont val="Verdana"/>
        <family val="2"/>
      </rPr>
      <t>https://www.legis.iowa.gov/docs/ACO/CourtRulesChapter/11-30-2017.47.pdf 
"For a brief court proceeding expect to last 30 minutes or less, a court may appoint a remote Class A certified interpreter or Class B noncertified interpreter instead of a less qualified interpreter available to interpret in person."</t>
    </r>
  </si>
  <si>
    <r>
      <t xml:space="preserve">It is inferred from </t>
    </r>
    <r>
      <rPr>
        <b/>
        <sz val="10"/>
        <rFont val="Verdana"/>
        <family val="2"/>
      </rPr>
      <t xml:space="preserve">Iowa Court Rules, Rule 47.3(7)(a) </t>
    </r>
    <r>
      <rPr>
        <sz val="10"/>
        <rFont val="Verdana"/>
        <family val="2"/>
      </rPr>
      <t>that courts have access to technology enabling use of remote interpreters.</t>
    </r>
  </si>
  <si>
    <r>
      <t xml:space="preserve">Iowa Code Ann. § 622B.2 </t>
    </r>
    <r>
      <rPr>
        <sz val="10"/>
        <rFont val="Verdana"/>
        <family val="2"/>
      </rPr>
      <t>(“If a deaf or hard-of-hearing person is a party to, a witness at, or a participant in a proceeding before a grand jury, court, or administrative agency of this state, the court or administrative agency shall appoint an interpreter without expense to the deaf or hard-of-hearing person to interpret or translate the proceedings to the deaf or hard-of-hearing person and to interpret or translate the person's testimony unless the deaf or hard-of-hearing person waives the right to an interpreter.”)</t>
    </r>
  </si>
  <si>
    <r>
      <t>Iowa Courts Rules, Rule 47.3(1):</t>
    </r>
    <r>
      <rPr>
        <sz val="10"/>
        <rFont val="Verdana"/>
        <family val="2"/>
      </rPr>
      <t xml:space="preserve"> https://www.legis.iowa.gov/docs/ACO/CR/LINC/09-01-2009.Supplement.pdf</t>
    </r>
  </si>
  <si>
    <t>A "Disability Accommodation" page on the Iowa Courts website at:  https://www.iowacourts.gov/for-the-public/ada/ tells site visitors: (1) their rights to accommodation for any disability; (2) a list of the Disability Access Coordinator in each judicial district -- plus  contact information; (3) how to request an accommodation -- including a link to a request form; and (4) how to file complaint against a court for failure to provide an accommodation -- including a link to a complaint form</t>
  </si>
  <si>
    <r>
      <t xml:space="preserve">Iowa Courts Forms Page: 
</t>
    </r>
    <r>
      <rPr>
        <sz val="10"/>
        <rFont val="Verdana"/>
        <family val="2"/>
      </rPr>
      <t>https://www.iowacourts.gov/for-the-public/court-forms/
The "Interpreter &amp; Translator" folder includes a number of applications for appointment of a court interpreter providing a sign language option.</t>
    </r>
  </si>
  <si>
    <r>
      <t xml:space="preserve">Iowa Courts Forms Page:
</t>
    </r>
    <r>
      <rPr>
        <sz val="10"/>
        <rFont val="Verdana"/>
        <family val="2"/>
      </rPr>
      <t>https://www.iowacourts.gov/for-the-public/court-forms/
The "Interpreter &amp; Translator" folder includes a number of applications for appointment of a court interpreter providing an "other" accommodation option.</t>
    </r>
  </si>
  <si>
    <r>
      <t xml:space="preserve">Disability Access Coordinators for Each Judicial District: </t>
    </r>
    <r>
      <rPr>
        <sz val="10"/>
        <rFont val="Verdana"/>
        <family val="2"/>
      </rPr>
      <t>https://www.iowacourts.gov/for-the-public/ada#:~:text=Iowa's%20courts%2C%20consistent%20with%20the,for%20a%20disability%20or%20impairment.</t>
    </r>
  </si>
  <si>
    <r>
      <t xml:space="preserve">Disability Access Coordinators for Each Judicial District: </t>
    </r>
    <r>
      <rPr>
        <sz val="10"/>
        <rFont val="Verdana"/>
        <family val="2"/>
      </rPr>
      <t>https://www.iowacourts.gov/for-the-public/ada#:~:text=Iowa's%20courts%2C%20consistent%20with%20the,for%20a%20disability%20or%20impairment.
Includes an accommodation complaint form with basic filing instructions. The form includes the contact information for the Disability Access Policies Coordinator.</t>
    </r>
  </si>
  <si>
    <r>
      <t xml:space="preserve">Disability Access Coordinators for Each Judicial District: </t>
    </r>
    <r>
      <rPr>
        <sz val="10"/>
        <rFont val="Verdana"/>
        <family val="2"/>
      </rPr>
      <t>https://www.iowacourts.gov/for-the-public/ada#:~:text=Iowa's%20courts%2C%20consistent%20with%20the,for%20a%20disability%20or%20impairment.
The link sets forth some disability access information.</t>
    </r>
  </si>
  <si>
    <t>https://www.in.gov/judiciary/tutorials/efile-po-efsp/#/lessons/S_R0tPUyllWmCPstcZ0UgJ2dxtkRTaAz</t>
  </si>
  <si>
    <t xml:space="preserve">Indiana Language Access Plan, https://www.in.gov/judiciary/files/language-access-plan.pdf
a) needs assessment, at pp. 14-17;
b) monitor and evaluate, at pp. 29-31;
c) train judges and staff, at pp. 27-28; 
d) points of contact, at pp.  23-26;
e) in person/remote services, at p. 21; 
f) translation and signage, at 26-27. </t>
  </si>
  <si>
    <t>Lun Pieper, Staff Attorney, Language Access Services, and two admin staff, oversee and manage all matters related to the provision of language access for the Indiana judiciary. In addition, Ms. Pieper is the staff contact for the Language Access Advisory Committee (LAAC) of the Indiana Supreme Court. Link: https://www.in.gov/judiciary/interpreter/3456.htm. The LAAC is created by an order of the Indiana Supreme Court under Indiana Administrative Rule 4, on April 20, 2019. Case No. 19S-MS-41. The mission and goal of this Committee is to address the issue of providing effective, fair, and efficient language access in the Indiana courts, and to present findings and recommendations to the Court. Under LAAC, the Language Access Plan, Recruitment and Outreach Working Group and the Video Remote Interpreting and Translation Working Group will each carry out the mission of language access services under the leadership of staff attorney Lun Pieper. Lun Pieper, Staff Attorney, Language Access Services, and two admin staff, oversee and manage all matters related to the provision of language access for the Indiana judiciary. In addition, Ms. Pieper is the staff contact for the Language Access Advisory Committee (LAAC) of the Indiana Supreme Court.
Link: https://www.in.gov/judiciary/interpreter/3456.htm.
The LAAC is created by an order of the Indiana Supreme Court under Indiana Administrative Rule 4, on April 20, 2019. Case No. 19S-MS-41. The LAAC replaces its predecessor, the Language Access Task Force, created on Jan 26, 2017.
Link: https://www.in.gov/judiciary/files/order-rules-2019-admin4.pdf
 The mission and goal of this language access service is to address the issue of providing effective, fair, and efficient language access in the Indiana courts, and to present findings and recommendations to the Court. Supervised by the language access service, LAAC has two subgroups: Implementing Language Access Plan to local courts, Recruiting interpreters especially for rare languages to sign up for the interpreter certification training programs, outreach to courts and communities about their right to a court interpreter free of charge, expending access to justice through Video Remote Interpreting, and translation of court documents. All language access services are led by staff attorney Lun Pieper.</t>
  </si>
  <si>
    <t>Conducting Needs Assessments -ongoing:
(a) On Sept 10, 2018, the latest needs assessment was completed. This report is kept internally, and available on request. 
(b) Indiana courts are required to complete a Quarterly Case Status Report (QCSR) using the secured Indiana Court Information Technology Extranet (INcite) portal on interpreter usage data. This report is kept internally, data from 2010 to current available upon request. 
Link to data collection info: https://www.in.gov/judiciary/iocs/3284.htm
(c) Court Interpreter Grant award recipients are required to submit Quarterly Reports related to interpreter statistics. This data is used to also forecast language needs and demographic changes.
Link: https://mycourts.wufoo.com/forms/q1cser1e0ntkls3/</t>
  </si>
  <si>
    <t xml:space="preserve">(a) Indiana Language Access Plan pp: 29-31.
(b) Quarterly online form questionnaire are used to monitor and evaluate trends in demographic and linguistic changes; quality, availability of service, and obstacles. This questionnaires asks names, credential status and languages of all interpers used during the quarter.
Link: https://mycourts.wufoo.com/forms/q1cser1e0ntkls3/
The quarterly reports help us review case management systems effectiveness, educate us on the topic areas to focus outreach and training of judicial officers, court staff, attorneys, and the public.     
(c) Complaints and feedbacks regarding when requested services were declined, denied, or when the professionalism or quality of a court interpreter is not met are emailed to Lun Pieper, Language Access Services staff attorney at lun.pieper@courts.IN.gov, or to the mailbox: Interpreter@courts.IN.gov. These issues are addressed and handled on a case by case basis and are kept internally. Below are a few examples:
Received two complaints from judges on interpreter services requests denied or delayed (emailed 5/28/19 and 6/6/19). Cases resolved by refunding the court charges and having the language interpreters be available at the next court dates.
Received two complaints from court users regarding quality and conduct of court interpreters during court proceedings (emails 10/21/19; 2/6/20). Case resolved by meeting with the interpreters’ superiors to address the conduct, including ensuring that only certified interpreters be used to the extent possible to avoid future issues. Warnings given.
Received four complaints from a local community that the court declined to provide interpreter services free of charge; and that litigants were being assessed interpreter fees. (emails: 3/5/19, 10/30/19, 2/26/20, 5/27/20). Case resolved by addressing with the court personnel about the Constitution, federal law mandates, (Title VI) and state laws that the court has a duty to provide an interpreter for the litigant, free of charge.
The quarterly report data is monitored and reviewed to determine if the changes were implemented after resolving the issue. </t>
  </si>
  <si>
    <r>
      <t>Indiana Language Access Plan
https://www.in.gov/judiciary/rules/interpreter/index.html#_Toc244682639</t>
    </r>
    <r>
      <rPr>
        <sz val="10"/>
        <rFont val="Verdana"/>
        <family val="2"/>
      </rPr>
      <t xml:space="preserve">
See: Indiana Rules of Court – Code of Conduct for Interpreters and Disciplinary Process for Court Certified Court Interpreters. 
Rule 4: Complaint Process
Rule 5: Determination of Need of Discipline
Rule 6: Possible Sanction
Rule 7: Appeal </t>
    </r>
  </si>
  <si>
    <t>Language access training is part of the mandatory new judges’ orientation, held annually before they take the bench.
Trained new judges in January 2019 and 2020 (virtual due to COVID). Training was also made available to new staff in a course made available starting 11-19-20, but is not mandatory for staff. (Course listing, in pdf format, is on file with NCAJ).</t>
  </si>
  <si>
    <t>The state advised NCAJ:
A 90 minutes language access in-person presentation and curriculum is available as an online course using the court’s Learning Management Systems platform. A 30 minutes language access training specifically for court staff and adminstrators is also aviable as online course using the court's Learning Management Systems platform.
Source:  Lun K Pieper, Staff Attorney
Commission on Race &amp; Gender Fairness | Statewide Language Access Services
Office of General Counsel
Indiana Supreme Court
Lun.Pieper@courts.IN.gov
317-233-3362"</t>
  </si>
  <si>
    <t>Interpreter Services for Courts 
https://www.in.gov/judiciary/iocs/files/pubs-trial-court-interpreter-bench-card.pdf (Indiana Trial Court Administration Manual for Judges and Clerks)"</t>
  </si>
  <si>
    <t xml:space="preserve">Bench cards provided for judiciary concerning language access and needs of LEP individuals.
https://www.in.gov/judiciary/rules/interpreter/index.html (Indiana Rules of Court)
https://www.in.gov/judiciary/iocs/files/pubs-trial-court-interpreter-bench-card.pdf (Indiana Trial Court Administration Manual for Judges and Clerks)
https://www.in.gov/judiciary/interpreter/3737.htm
</t>
  </si>
  <si>
    <t>"(a) The Indiana Supreme Court provides telephonic interpreting services free of charge to all courts for use at key contact points in the courthouse, during court, or at other court-controlled services like probation office, clerk’s office to pay fines and fees. The courts are provided with an authorization code and access number.
Link: courts.in.gov: Interpreter Services for Courts (Language Line: 800-752-6096; then authorization code and access number).
(b) Courts are also provided multilingual signage in 45 languages, that can be printed in either ledger or poster sizes to be posted at courthouse entrances, court room doors or on the clerks and court staff’s desk.
https://www.in.gov/judiciary/admin/files/intrprt-poster-ledger.pdf
https://www.in.gov/judiciary/admin/files/intrprt-poster-letter.pdf
(c) Courts have been mailed a high quality, pocket size, hard copy of the Language Identification Card, that clerks and court staff keep on their counters and desks to easily identify a language interpreter.
courts.in.gov: Language Identification Guides"</t>
  </si>
  <si>
    <t>"(a) Language Access Plan for the Indiana Judicial Branch - https://www.in.gov/judiciary/files/language-access-plan.pdf
The court’s certification program described at pp. 12, 13, 20, 22
(b) Guidelines for Court Interpreters &amp; Candidates - https://www.in.gov/judiciary/interpreter/files/intrprt-guidelines.pdf
(c) https://www.in.gov/judiciary/interpreter/3451.htm
Court interpreters’ certification training program is held twice a year during the Fall and Spring Sessions. (Spring Jan – Apr); Fall: (Sept – Nov).
The English written exams and oral exams are obtained from NCSC and administered pursuant to their testing desk reference manual.  In addition, we provide the following training for interpreters to prepare for the exams:
-	2 full-day Orientation
-	2 full-day Skills Building
-	1 full-day Simultaneous Workshop
-	Loan practice kits and materials for oral exams
(d) A 66-hour comprehensive Court Interpreter Certification is available as an online curriculum through the Court’s LMS system. See Guidelines for Court interpreter page 2-3."</t>
  </si>
  <si>
    <t>"The Language Access Advisory Committee Meeting minutes confirm that vital documents have been identified and a process is underway to translate them. See Language Access Advisory Committee, Zoom Meeting Minutes, at Paragraph 9
Friday June 12, 2020, 12:00pm –1:00pm, https://www.in.gov/judiciary/interpreter/3456.htm (Vital document translation project started with the translation of the following
forms (52 forms total): protection orders, no contact orders, workplace violence
restraining orders and child protection orders located at
https://www.in.gov/judiciary/iocs/2645.htm, into the top four foreign languages:
Spanish, Burmese, Hakha-Chin and Mandarin. Indiana Parenting Time Guidelines
and E-filing instructions for protection orders are also being translated into
Spanish. Credentialed interpreters and translators will do the initial translation
work and proofread, followed by another level of quality assurance review by
credentialed and experienced translators/interpreters).</t>
  </si>
  <si>
    <t>Indiana advised NCAJ:  Multilingual signage posters, translated in 48 languages, printable in either ledger or letter size are posted at the entrance of courthouses or courtrooms to inform court users of language access services. 
Source: 
Lun K Pieper, Staff Attorney
Commission on Race &amp; Gender Fairness | Statewide Language Access Services
Office of General Counsel
Indiana Supreme Court
Lun.Pieper@courts.IN.gov 
See link: Courts: Judicial Administration: Language Identification Guides 
https://www.in.gov/courts/admin/files/intrprt-poster-ledger.pdf
https://www.in.gov/courts/admin/files/intrprt-poster-letter.pdf</t>
  </si>
  <si>
    <t xml:space="preserve">
Courtrooms are equipped with free access and guide to have telephonic remote interpreters using language line.
Lun K Pieper, Staff Attorney
Commission on Race &amp; Gender Fairness | Statewide Language Access
Office of General Counsel
Indiana Supreme Court
Lun.Pieper@courts.IN.gov
</t>
  </si>
  <si>
    <t>Language Line is provided free of charge to court staff, probation officers to use outside of the courtroom. 
Lun K Pieper, Staff Attorney
Commission on Race &amp; Gender Fairness | Statewide Language Access
Office of General Counsel
Indiana Supreme Court
Lun.Pieper@courts.IN.gov</t>
  </si>
  <si>
    <t>Self evaluation completed on 6-19-20 by Heather R. Falks, provided  to NCAJ, retained on file by NCAJ.</t>
  </si>
  <si>
    <t xml:space="preserve"> Indiana acknowledges the right to an interpreter, saying that the state will strive to accommodate disability,  consistent with the ADA and with Indiana Code 34-45-1-3. See https://www.in.gov/courts/policies/ada/.  The Language Access Plan at 19-20 clarifies that interpreting isn't required for LEP persons, but states explicitly, in parentheses, that the ADA does require the trial courts to provide free interpreting to people who have disability that requires language assistance. See LAP (Feb. 2019) at 19-20, https://www.in.gov/judiciary/files/language-access-plan.pdf.</t>
  </si>
  <si>
    <t xml:space="preserve">The provision states that auxiliary aids will be provided.  https://www.in.gov/judiciary/4213.htm </t>
  </si>
  <si>
    <t>Indigent parents have civil right to counsel upon request. Court may order fee to be paid by prospective adoptive parents. KRS 625.0405</t>
  </si>
  <si>
    <t>A 1-1-20 cover sheet now invites a box to be checked regarding SLR status. State does not yet publish the data.</t>
  </si>
  <si>
    <t>Glenda Harrison, Executive Director, Kentucky Access to Justice Commission,  webpage, https://kycourts.gov/Legal-Help/Pages/Kentucky-Access-to-Justice-Commission.aspx</t>
  </si>
  <si>
    <t>The state informed NCAJ that KY Access to Justice Commission’s Justice For All Project Strategic Plan is in the final stage of production.  https://kycourts.gov/Legal-Help/Pages/Kentucky-Access-to-Justice-Commission.aspx</t>
  </si>
  <si>
    <t>Strategic Plan not created until too recently to allow for annual review.</t>
  </si>
  <si>
    <t>The state informed NCAJ that part of the Justice for All Project activities included 3 meetings with a broad of array of civil legal justice stakeholders,  2 meetings with non-traditional community leaders and 6 meetings of end-users of the civil justice system. 
Source:  Glenda Harrison, Executive Director, Kentucky Access to Justice Commission</t>
  </si>
  <si>
    <t>The state informed NCAJ that Judicial Branch Education, Office of Information and Technology, KY Administrative Office of the Courts provided training. 
Source:  Glenda Harrison, Executive Director, Kentucky Access to Justice Commission</t>
  </si>
  <si>
    <t>The state informed NCAJ that KY Access to Justice Commission with funds from the KY Bar Foundation has produced “Legal Advice v. Legal Information: A Guide for Circuit Clerks.” Source:  Glenda Harrison, Executive Director, Kentucky Access to Justice Commission</t>
  </si>
  <si>
    <t>The state informed NCAJ that KY Administrative Office of the Court (AOC) has been developing self-help divorce forms in collaboration with ATJC, legal aid programs and the private bar. Beta testing delayed because of COVID-19.</t>
  </si>
  <si>
    <t>AOC has policies on qualifications of interpreters and annually verifies qualifications, though these are not specific to evaluation. The Language Access Plan, 2017-15, at Section 13, provides for removal of interpreters. Also, in KY Supreme Court Order 2017-16, the Court has adopted a Code of Professional Conduct for interpreters.</t>
  </si>
  <si>
    <t>https://kycourts.gov/courtprograms/CIS/Pages/continuingeducation.aspx</t>
  </si>
  <si>
    <t>Pursuant to KRS 30A.405 and KY Supreme Court Order 2015-15, Section 9, initial qualifications are checked and are reviewed periodically, and pursuant to KY Supreme Court Order 2015-15, Section 13, interpreters may be removed for failure to interpret competently</t>
  </si>
  <si>
    <t>Kentucky Law, KRS 309.300(6) defines  "Nationally recognized certification" as “certification granted by a national organization that is based on a skills assessment of the applicant. These organizations include, but are not limited to, the Registry of Interpreters for the Deaf, the National Association of the Deaf, and the National Training, Evaluation, and Certification Unit.” KRS 309.312 states:   “(1) To be eligible for licensure by the board as an interpreter, the applicant shall submit an application which includes: (a) An application fee; and (b) Current certification from a nationally recognized organization at the requisite level for sign language interpreters, oral interpreters, or cued speech transliterators as determined by the board and promulgated by administrative regulation.</t>
  </si>
  <si>
    <t>Kentucky advises litigants there will be no charge for auxiliary services, and also references such services. https://kycourts.gov/AOC/Human-Resources/Pages/Court%20ADA.aspx</t>
  </si>
  <si>
    <t>https://kycourts.gov/AOC/Human-Resources/Pages/Court%20ADA.aspx</t>
  </si>
  <si>
    <t>Kentucky advises litigants of “deaf and hard of hearing” language services on same page as other language services. https://kycourts.gov/Court-Programs/Language-Access/Pages/default.aspx</t>
  </si>
  <si>
    <t xml:space="preserve">
https://kycourts.gov/AOC/Human-Resources/Pages/Court%20ADA.aspx
</t>
  </si>
  <si>
    <t xml:space="preserve">
https://kycourts.gov/AOC/Human-Resources/Pages/Court%20ADA.aspx
</t>
  </si>
  <si>
    <t>Language Access Plan is at https://njcourts.gov/attorneys/assets/directives/dir_01_17.pdf?c=U9K.
(a) perform a periodic needs assessment, see discussion of OSMOSIS on 45-46; 
(b) monitor and evaluate language assistance services on an ongoing basis, 22;
(c) train judges and staff on working with LEP persons, 19;
(d) provide interpreter services or the assistance of authorized bilingual staff at key points of contact between the public and the court system, 18;
(e) provide in-person interpreter services when not unreasonably costly and remote services when in-person services are not available, 20.</t>
  </si>
  <si>
    <t>"https://www.njcourts.gov/public/assets/access/report.pdf?c=Qsd 
Language Services needs are continually assessed by the AOC language services section, ombudsman, and other court staff.  New Jersey is still completing the LAP visitations to each vicinage, which have been delayed due to Covid-19, but are planned to resume.  A final date will be determined once the schedule is finalized for the remaining locations, and will rely on the court’s OSMOSIS system that will meet the benchmark requirement of using case management systems plus surveys of litigants, judges, attorneys, interpreters and court personnel.
Reference: Ann Marie Fleury, Special Assistant to the Administrative Director of the New Jersey Courts, annmarie.fleury@njcourts.gov
"</t>
  </si>
  <si>
    <t>"Language Access Plan, Directive #01-17: https://njcourts.gov/attorneys/assets/directives/dir_01_17.pdf?c=U9K
Standard 1.9 Statewide Coordination and Continuous Pursuit of Quality. The New Jersey Judiciary standards are written from the perspective that if someone ask for an interpreter they get one.  
Standard 1.9.2 Monitors Compliance."</t>
  </si>
  <si>
    <t>Language Access Plan, Directive #01-17: https://njcourts.gov/attorneys/assets/directives/dir_01_17.pdf?c=U9K. Per Standard 1.9, New Jersey an internally developed interpreter scheduling system called: Official Strategic Management of Statewide Interpreting Services (OSMOSIS).
Reference: Ann Marie Fleury, Special Assistant to the Administrative Director of the New Jersey Courts, annmarie.fleury@njcourts.gov.</t>
  </si>
  <si>
    <t>The placement of bilingual employees is at the discretion of local management and based on the specific needs in each vicinage, and as per the LAP, each vicinage must provide interpreting services otherwise.  
However, Standard 1.2 states: “Interpreters shall be provided for all court proceedings, programs, services or court-ordered events that take place inside the courthouse and/or court-ordered proceedings taking place outside the courthouse that involve Judiciary staff, so that an LEP person can fully participate in and have meaningful access to the justice process."</t>
  </si>
  <si>
    <t xml:space="preserve">On the court’s “Becoming an Interpreter web page, in the section stating “Pass the Written Exam,” links to the “Overview of the WRITTEN EXAMINATION For Prospective Court Interpreters,” at https://www.njcourts.gov/forms/11309_examover.pdf?c=OHh, which explains that “The written exam is a product of the NCSC, and New Jersey administers the written exam in a manner consistent with the NCSC’s guidelines.”  
The Language Services section of the judicial website, https://www.njcourts.gov/public/spoken.html, explains that passage of the exam is required, linking to NCSC’s oral exam for languages in which an oral exam is available. https://www.ncsc.org/__data/assets/pdf_file/0024/19554/oral_exam_ready_for_administration-may-2019-v2.pdf.  
</t>
  </si>
  <si>
    <t>Language Access Plan, Directive #01-17: https://njcourts.gov/attorneys/assets/directives/dir_01_17.pdf?c=U9K 
See Section 4, Standards on Translation. 
The high demand languages are based upon the statistics provided by the Judiciary’s Language Services unit as to interpreting events. 
New Jersey has for years now translated statewide materials into the top 5 languages in terms of need, based on those numbers: Spanish, Polish, Portuguese, Haitian Creole, and Korean.
New Jersey continues to add translated content on an ongoing basis, based upon priorities established by the Administrative Director’s Office and upon specific request made by practice divisions.
Reference: Ann Marie Fleury, Special Assistant to the Administrative Director of the New Jersey Courts, annmarie.fleury@njcourts.gov.</t>
  </si>
  <si>
    <t>Language Access Plan, Directive #01-17: https://njcourts.gov/attorneys/assets/directives/dir_01_17.pdf?c=U9K 
See Section 4 Standards on Translation.</t>
  </si>
  <si>
    <t xml:space="preserve">LAP Standard 1.3 states:  “The Judiciary shall use interpreters obtained only from the AOC’s Registry of Interpreting Resources. Courts should where reasonably available use master and journey interpreters for court events."
Additionally, LAP Standard 1.3.2 states:  “Superior courts shall make every effort to use AOC approved interpreters, i.e., Master or Journey for all matters.” 
https://njcourts.gov/attorneys/assets/directives/dir_01_17.pdf?c=8yg </t>
  </si>
  <si>
    <t>The LAP at Standard 16 states:  “the Do you need an interpreter? poster (Appendix 16) and the Notice to the Deaf and Hard of Hearing poster (Appendix 17) must be used at vicinage intake windows and/or other appropriate locations.”
Appendix 16 contains an example of the “Do you need an interpreter” poster on which the states offer of free language assistance.
See https://njcourts.gov/attorneys/assets/directives/dir_01_17.pdf?c=8yg</t>
  </si>
  <si>
    <t>See the Language Identification card at: https://njcourts.gov/forms/11541_right_to_interp_poster_8x11.pdf 
The languages were chosen based on publicly posted interpreting stats.
Reference: Ann Marie Fleury, Special Assistant to the Administrative Director of the New Jersey Courts, annmarie.fleury@njcourts.gov.</t>
  </si>
  <si>
    <t>Language Access Plan, Directive #01-17: https://njcourts.gov/attorneys/assets/directives/dir_01_17.pdf?c=U9K
See Standard 1.5 Use of Qualified Bilingual Staff in the Provision of Direct Services to LEP Individuals.</t>
  </si>
  <si>
    <t xml:space="preserve">Language Access Plan, Directive #01-17, https://njcourts.gov/attorneys/assets/directives/dir_01_17.pdf?c=U9K.
As discussed in Standard 1.3.2, each vicinage has an interpreting unit consisting of staff interpreters and administrative support led by a Vicinage Coordinator of Interpreting Services (VCIS). The Language Services Section Managers meets with VCISs, every quarter.
Per Standard 1.9, New Jersey has an internally developed interpreter scheduling system called: Official Strategic Management of Statewide Interpreting Services (OSMOSIS)
New Jersay also has two ASL staff interpreters.
Deaf &amp; Hard of Hearing, ARC of NJ.
Reference: Ann Marie Fleury, Special Assistant to the Administrative Director of the New Jersey Courts, annmarie.fleury@njcourts.gov. </t>
  </si>
  <si>
    <t>https://www.njcourts.gov/public/access/accessfairness.html?lang=eng (see ""Did You Know?"")
New Jersey only publishes the number of accommodations made which includes accommodations within Municipal Courts.  New Jersey does not publish the number and type of disability accommodation requests made annually.   This information is tracked manually.   New Jersey is in the process of building a Title II ADA request and reporting electronic system.</t>
  </si>
  <si>
    <t xml:space="preserve">All Title II training is in-person. Initial Title II training is provided for new judges as a part of the new judge training program. Judges receive in depth training on Title II every 3 years on a rolling schedule, (i.e., one third trained in 2017, second third trained in 2018, third-third trained in 2019, first third trained in 2020. 
Reference: Ann Marie Fleury, Special Assistant to the Administrative Director of the New Jersey Courts, annmarie.fleury@njcourts.gov. </t>
  </si>
  <si>
    <t xml:space="preserve">All Title II Training is in-person. All employees receive training during New Employee Orientation.
Managers attend in-depth training every 3 years. 
Annual refresher/awareness training is being developed for all staff. All staff are trained on Title II during New Employee Orientation and there is a program which has been developed for all staff which will be delivered every three years.  
Individuals sitting for the Certified Municipal Court Administrator certification exam receive Title II training during the Principals of Municipal Court Administration Class. 
Training is documented through sign in sheets and electronically in JLMS (Judiciary Learning Management System). 
Reference: Ann Marie Fleury, Special Assistant to the Administrative Director of the New Jersey Courts, annmarie.fleury@njcourts.gov. 
</t>
  </si>
  <si>
    <t>All employees receive training during New Employee Orientation, including Title II training.
Managers attend in-depth training every 3 years. 
Annual refresher/awareness training is being developed for all staff. Every July, through the Learning Management System, employees are trained on the judiciary's Policy Statement on EEO/AA and Anti-Discrimination which includes State and Federal requirements. 
Legal requirements of equal access for people with disabilities is covered in the Judiciary’s EE0/AA &amp; Anti-Discrimination policy, which all employees of the Judiciary are required to review and acknowledge annually.  
Attendance is documented through sign in sheets and/or electronically in JLMS. Reference: Ann Marie Fleury, Special Assistant to the Administrative Director of the New Jersey Courts, annmarie.fleury@njcourts.gov. 
Reference: Ann Marie Fleury, Special Assistant to the Administrative Director of the New Jersey Courts, annmarie.fleury@njcourts.gov. "</t>
  </si>
  <si>
    <t xml:space="preserve">Language Access Plan, Directive #01-17: https://njcourts.gov/attorneys/assets/directives/dir_01_17.pdf?c=U9K
See Standard 2.4 Responsibility for the Costs Incurred for ASL Interpreting Services or Other Accommodations (“The Judiciary bears all costs incurred for ASL interpreting services or other accommodations for state court proceedings, programs and services, except in very limited instances”)
</t>
  </si>
  <si>
    <t>Language Access Plan, Directive #01-17: https://njcourts.gov/attorneys/assets/directives/dir_01_17.pdf?c=U9K
Standard 2.3. Who May Interpret for the Deaf and Hard of Hearing</t>
  </si>
  <si>
    <t>The LAP, Standard 3.4,  provides for team interpreting for proceedings lasting over two hours, and authorizes its use for proceedings that are  complicated regardless of the length of the matter. 
The June 19, 2020 Covid Pandemic Addendum modifies LAP, Standard 3.4, and is notable because it states “team interpreting shall be used in virtual courtrooms for proceedings as needed regardless of the projected length of the matter and for any proceedings that involve witness testimony, complex matters, and/or multiple LEP participants. 
Neither of the two preceding provisions assures that team interpreting will be provided at the 30 minute mark, and neither would satisfy a strict reading of the Benchmark. However, both provisions make team interpreting available, and indeed require it, for proceedings that warrant its use, even if it is needed prior to the 30 minute mark. 
See https://www.njcourts.gov/notices/2020/n200622a.pdf</t>
  </si>
  <si>
    <t xml:space="preserve">The website is designed to conform to WCAG 2.0 standards for website accessibility, which includes ADA screen readers. 
New Jersey uses an independent 3rd party company called Siteimprove to evaluate the website for ADA accessibility. 
One of its biggest challenges is the dependence on and widespread use of PDFs on its website, as PDFs are not accessible. This issue will is being addressed in the next version of its public webpage, where the PDFs will appear as HTML which is accessible to screen reading technologies. 
Reference: Ann Marie Fleury, Special Assistant to the Administrative Director of the New Jersey Courts, annmarie.fleury@njcourts.gov. </t>
  </si>
  <si>
    <t xml:space="preserve">New Jersey complies with all aspects of Title II of the ADA, and per Title II service animals are allowed without advance notice.  Access for service animals is addressed in training and that training is documented. 
Reference: Ann Marie Fleury, Special Assistant to the Administrative Director of the New Jersey Courts, annmarie.fleury@njcourts.gov. </t>
  </si>
  <si>
    <t xml:space="preserve">https://www.njcourts.gov/public/services/aocada.html?lang=eng 
https://www.njcourts.gov/forms/10775_ada_titleII.pdf?c=4K4 
New Jersey complies with all aspects of Title II of the ADA.  All auxiliary aides and services are provided free of charge.  
Reference: Ann Marie Fleury, Special Assistant to the Administrative Director of the New Jersey Courts, annmarie.fleury@njcourts.gov. </t>
  </si>
  <si>
    <t xml:space="preserve">Judiciary letterhead (provided to, and on file with NCAJ) has the ADA pictogram on the bottom of the page. as a method of affording notice to individuals of their right to accommodation for disability. </t>
  </si>
  <si>
    <t>https://www.njcourts.gov/public/services/aocada.html?lang=eng</t>
  </si>
  <si>
    <t>Justice for All Plan, https://courts.michigan.gov/News-Events/Pages/Justice-for-All.aspx
https://courts.michigan.gov/News-Events/JusticeForAll/Final%20JFA%20Report%20121420.pdf.</t>
  </si>
  <si>
    <t>Every Michigan trial court is required to adopt a local administrative order to ensure that qualified individuals with disabilities have equal and full access to the judicial system.  The model order defines accommodation to include auxiliary aids and services to be provided without a surcharge.  
https://courts.michigan.gov/Courts/MichiganSupremeCourt/rules/Documents/HTML/AOs/AOs-Responsive%20HTML5/AOs/Group1/Administrative_Orders/AO_No_2015-5_%E2%80%94_Adoption_of_Administrative_Order_Requiring_Trial.htm
See State Court Administrative Office, 
Model Local Administrative Order 35, Revised 3-18, Requests for Accommodations by Persons with Disabilities, Definitions, at 1C (https://courts.michigan.gov/Administration/SCAO/Resources/LAOs/LAO35-Model.rtf) providing:
“'Accommodations' may include, but are not limited to, making reasonable modifications in policies, practices, and procedures; furnishing at no charge to the qualified individuals with disabilities auxiliary aids and services, which may include equipment, devices, materials in alternative formats, and qualified interpreters or readers; making each service, program, or activity, when viewed in its entirety, readily accessible to and usable by qualified individuals with disabilities requesting accommodations. In order to ensure that court services are accessible, access may be provided by various methods, including alteration of existing facilities, acquisition or construction of additional facilities, relocation of a service or program to an accessible facility, or provision of services at alternate sites. The court will consider the preferences of the individual requesting the accommodations when responding to the request. The court will not place a surcharge on a particular individual or group of individuals to cover the cost of accommodations."</t>
  </si>
  <si>
    <t>The Michigan Language Access Certification Program webpage, in an option titled ‘Michigan Interpreter Orientation,’ at https://courts.michigan.gov/Administration/SCAO/OfficesPrograms/FLI/Pages/default.aspx, links directly to the Language Access Fundamentals interactive training module posted by the New Mexico Courts, at https://www.nmcenterforlanguageaccess.org/lafund/#/</t>
  </si>
  <si>
    <t>"MCR 8.127 (https://courts.michigan.gov/Courts/MichiganSupremeCourt/rules/Documents/HTML/CRs/Ch%208/Court%20Rules%20Book%20Ch%208-Responsive%20HTML5/index.html#t=Court_Rules_Book_Ch_8%2FCourt_Rules_Chapter_8%2FCourt_Rules_Chapter_8.htm
) requires registration of all foreign language interpreters.
MCR 1.111(A)(4)(b) and MCR 1.111(A)(6)(a)(iii) (https://courts.michigan.gov/Courts/MichiganSupremeCourt/rules/Documents/HTML/CRs/Ch%201/Court%20Rules%20Book%20Ch%201-Responsive%20HTML5/index.html) allows SCAO to impose additional requirements to maintain registration.  
Michigan informed NCAJ that for annual registration foreign language interpreters and firm interpreters are required to take at least 10 Continuing Education Hours (CEHs).  Reference: Laura Hutzel, Statistical Research Director, Michigan Supreme Court – State Court Administrative Office,  HutzelL@courts.mi.gov"</t>
  </si>
  <si>
    <t>MCR 1.111(B)(1) (https://courts.michigan.gov/Courts/MichiganSupremeCourt/rules/Documents/HTML/CRs/Ch%201/Court%20Rules%20Book%20Ch%201-Responsive%20HTML5/Court_Rules_Book_Ch_1/Court_Rules_Chapter_1/Court_Rules_Chapter_1.htm?rhtocid=_0_10#TOC_Rule_1_111_Foreignbc-11),  paraphrased, says if a person requests a foreign language interpreter in any criminal, civil, probate, or family division case or if the court determines such service are necessary for meaningful participation, the court shall appoint an interpreter if the person is a party or witness in the case.</t>
  </si>
  <si>
    <t>SCAO has identified and translated numerous court forms. Michigan Legal help provides numerous court forms and resources in Spanish. In addition, Michigan Supreme Court Administrative Order 2013-8 requires every Michigan trial court to adopt a language access plan. These plans require courts to identify the services and languages needed, to inventory the court forms translated, and identify translation resources and signage available. Courts are required to update that plan as needs change in the court’s community.  
https://courts.michigan.gov/Courts/MichiganSupremeCourt/rules/Documents/HTML/AOs/AOs-Responsive%20HTML5/AOs/Group1/Administrative_Orders/AO_No_2013-8_%E2%80%94_Trial_Court_Requirements_for_Providing.htm
https://courts.michigan.gov/Administration/SCAO/Resources/LAOs/ModelLAO42.rtf
https://courts.michigan.gov/administration/scao/forms/translated-forms/pages/default.aspx
http://michiganlegalhelp.org/es
SCAO identified which forms to translate during a limited English Proficiency (LEP) project that selected forms based on impact of individual rights. Forms were also prioritized based on the common spoken languages and populations with greater barriers to court access. 
Amy Byrd, former Forms and Records Manager, byrda@courts.mi.gov, worked with Michigan Legal Help and others to prioritize court forms for translation.  
Source:  Amy Byrd, former Forms and Records Manager, byarda@courts.mi.gov.</t>
  </si>
  <si>
    <t xml:space="preserve">The State Advised NCAJ that:
“SCAO identified which forms to translate during a limited English Proficiency (LEP) project that selected forms based on impact of individual rights. Forms were also prioritized based on the common spoken languages and populations with greater barriers to court access.
Amy Byrd, former Forms and Records Manager, byrda@courts.mi.gov, worked with Michigan Legal Help and others to prioritize court forms for translation.”
</t>
  </si>
  <si>
    <t>"On the Summons (MC01) (https://courts.michigan.gov/Administration/SCAO/Forms/courtforms/pc79.pdf#search=%22%22If%20you%20require%20special%20accommodations%20to%22%22) and several other documents.
For example, in the notice to appear (https://courts.michigan.gov/Administration/SCAO/Forms/courtforms/cia01.pdf#search=%22%22If%20you%20require%20special%20accommodations%20to%22%22) the following language appears: ""… If you require special accommodations to use the court because of a disability or if you require a foreign language interpreter to help you fully participate in court proceedings, please contact the court immediately to make arrangements…""
Also, vital forms are provided in the primary 8 foreign languages in Michigan, https://courts.michigan.gov/Administration/SCAO/Forms/Pages/Translated-Forms.aspx"</t>
  </si>
  <si>
    <t>Michigan Legal Help provides on-line videos about courts in both English and Spanish.  
https://michiganlegalhelp.org/videos
https://michiganlegalhelp.org/es/videos</t>
  </si>
  <si>
    <t>Michigan informed NCAJ that all courts have a PolyCom system and all judges and referees have a Zoom license that can be used for remote interpretation.
Source: Laura Hutzel, Statistical Research Director, Michigan Supreme Court – State Court Administrative Office, HutzelL@courts.mi.gov</t>
  </si>
  <si>
    <t>MCR 1.111(E)(2)(a)-(b). https://courts.michigan.gov/Courts/MichiganSupremeCourt/rules/Documents/HTML/CRs/Ch%201/Court%20Rules%20Book%20Ch%201-Responsive%20HTML5/Court_Rules_Book_Ch_1/Court_Rules_Chapter_1/Court_Rules_Chapter_1.htm?rhtocid=_0_10#TOC_Rule_1_111_Foreignbc-11
Bilingual staff must go through the same process of testing through NCSC that is required by freelance interpreters.</t>
  </si>
  <si>
    <t>The Trial Court has a contract with Language Line to provide telephone interpreting services in addition to agency interpreters; these services are available to court staff at front counters, law libraries, and Court Service Centers: Section IV.A.4, Language Access Plan, at p. 6, available at https://www.masslegalservices.org/system/files/library/Massachusetts%20Trial%20Court%20Language%20Access%20Plan%202014.pdf</t>
  </si>
  <si>
    <t>"Certification requirements for Oklahoma’s Certified Sign Language Interpreters require courtroom training per Rules of the State Board of Examiners of Certified Courtroom Interpreters, Title 20, Chap 23, App 2, Rule 12, (a) 1-5, available at https://www.oscn.net/applications/oscn/DeliverDocument.asp?CiteID=481589. 
Rule 12 states: 
a) To become listed on the registry as a Certified Sign Language Interpreter, the candidate must:
1) Meet the general requirements for eligibility, as provided in Rule 3 above;
2) Complete an interpreter orientation training program as approved by the Board;
3) Pass the NCSC Court Interpreter Written Examination;
4) Agree in writing to be bound by the Code of Professional Responsibility for Courtroom Interpreters in Oklahoma; and
5) Prove that he or she holds at least one of the following sign language interpreting credentials from the Registry of Interpreters for the Deaf (RID): SC:L, NIC, NIC-A, NIC-M, CI, CT, NAD V, and/or CDI, or a similar credential which the Board deems appropriate for interpreting in the Oklahoma courts.
See also, Orientation Training Program,  at Rule 3, available at https://www.oscn.net/applications/oscn/DeliverDocument.asp?CiteID=474961.
The NCSC Court Interpreter Written Exam, at Rule 7, available at https://www.oscn.net/applications/oscn/DeliverDocument.asp?CiteID=474962.
Nationally-recognized credentialing process, developed by the National Center for State Courts and recognized &amp; adopted by the OK Supreme Court at Rule 4, https://www.oscn.net/applications/oscn/DeliverDocument.asp?CiteID=474959 
Code of Professional Responsibility for Interpreters in the Oklahoma Courts, available at Title 20, Chap 23, App 1, Rules 1 through 12, 2014 OK 46, available at https://www.oscn.net/applications/oscn/DeliverDocument.asp?citeid=473287"</t>
  </si>
  <si>
    <t>Legislative efforts are currently underway in MA that would guarantee a right to legal counsel to indigent parties (landlords or tenants) in eviction cases.
The currently pending bills are 1537/S.913/H.3456, available at  https://malegislature.gov/Bills/191/H1537, https://malegislature.gov/Bills/191/S913, https://malegislature.gov/Bills/191/H3456.
Also, with the Eviction Diversion Initiative, the Governor of MA announced a new program to commit $171 million in FY21 to support landlords and tenants during the financial challenges posed by the COVID-19 pandemic. 
The funding towards legal representation will provide counsel to all low-income tenants statewide for as long as the funding lasts: https://www.mass.gov/info-details/covid-19-eviction-diversion-initiative-overview</t>
  </si>
  <si>
    <t>"M.G.L. ch.123 §5 and §12, at https://malegislature.gov/Laws/GeneralLaws/PartI/TitleXVII/Chapter123/Section5.
See also “Your rights regarding hospitalization and discharge,” at 6-9, at http://mhlac.org/wp-content/uploads/2018/10/admission_and_discharge.pdf (link posted on https://www.mass.gov/info-details/massachusetts-law-about-mental-health-issues).
http://civilrighttocounsel.org/major_developments/419"</t>
  </si>
  <si>
    <t xml:space="preserve">M.G.L. ch.190B §5-106, available at https://malegislature.gov/Laws/GeneralLaws/PartII/TitleII/Chapter190B/ArticleV/Section5-106: “if the ward, incapacitated person or person to be protected or someone on his behalf requests appointment of counsel; or if the court determines at any time in the proceeding that the interests of the ward, incapacitated person or person to be protected are or may be inadequately represented, the court shall appoint an attorney to represent the person, giving consideration to the choice of the person if 14 or more years of age." See also, National Coalition for a Civil Right to Counsel, Status Map, http://civilrighttocounsel.org/major_developments/419.
</t>
  </si>
  <si>
    <t>The Massachusetts Supreme Judicial Court  calls for the provision of 25 hours of pro bono service annually: https://www.mass.gov/supreme-judicial-court-rules/rules-of-professional-conduct-rule-61-voluntary-pro-bono-publico.  
See also Guide to Select Rules for Pro Bono Practice, Corporate Pro Bono, A project of Pro Bono Institute, Copyright 2020 Pro Bono Institute, http://www.cpbo.org/wp-content/uploads/2020/06/Pro-Bono-Rules-Chart-6.12.20.pdf</t>
  </si>
  <si>
    <t xml:space="preserve">Supreme Judicial Court “Code of Judicial Conduct” Rule 3.7(B), permits a judge to “encourage lawyers to provide pro bono publico legal services,” at https://www.mass.gov/supreme-judicial-court-rules/canon-3-a-judge-shall-conduct-the-judges-personal-and-extrajudicial#rule-3-7-participation-in-legal-educational-religious-charitable-fraternal-or-civic-organizations-and-activities: </t>
  </si>
  <si>
    <t>Supreme Judicial Court “Rules of Professional Conduct” Rule 6.5, available at https://www.mass.gov/supreme-judicial-court-rules/rules-of-professional-conduct-rule-65-nonprofit-and-court-annexed: Covers obligations for nonprofit and court-annexed limited legal services programs,  http://www.cpbo.org/wp-content/uploads/2020/06/Pro-Bono-Rules-Chart-6.12.20.pdf"</t>
  </si>
  <si>
    <t>Supreme Judicial Court Rule 4.02, available at https://www.mass.gov/supreme-judicial-court-rules/supreme-judicial-court-rule-402-periodic-registration-of-attorneys#-8-pro-bono-status
http://www.cpbo.org/wp-content/uploads/2020/06/Pro-Bono-Rules-Chart-6.12.20.pdf.</t>
  </si>
  <si>
    <t>Supreme Judicial Court Rule 4.02, subsection (9), available at https://www.mass.gov/supreme-judicial-court-rules/supreme-judicial-court-rule-402-periodic-registration-of-attorneys#-9-in-house-counsel-status. 
http://www.cpbo.org/wp-content/uploads/2020/06/Pro-Bono-Rules-Chart-6.12.20.pdf</t>
  </si>
  <si>
    <t>“Lawyer of the Day programs,” MA Judiciary website, available at https://www.mass.gov/service-details/lawyer-for-the-day-programs
"MassProBono": https://massprobono.org/</t>
  </si>
  <si>
    <t>A state statute provides that "if you cannot pay for court fees or costs, you may be eligible for court fee waivers." See “Indigency (waiver of court fees),"  https://www.mass.gov/indigency-waiver-of-court-fees.</t>
  </si>
  <si>
    <r>
      <t xml:space="preserve">"M.G.L. ch.119 §29, at https://malegislature.gov/Laws/GeneralLaws/PartI/TitleXVII/Chapter119/Section29, provides that Iidigent parents have a right to counsel, “Whenever the department or a licensed child placement agency is a party to child custody proceedings. http://civilrighttocounsel.org/major_developments/410
See also </t>
    </r>
    <r>
      <rPr>
        <i/>
        <sz val="10"/>
        <rFont val="Verdana"/>
        <family val="2"/>
      </rPr>
      <t>Guardianship of V.V.</t>
    </r>
    <r>
      <rPr>
        <sz val="10"/>
        <rFont val="Verdana"/>
        <family val="2"/>
      </rPr>
      <t>,  at http://masscases.com/cases/sjc/470/470mass590.html: The Supreme Judicial Court of Massachusetts unanimously ruled that parents have a constitutional right to counsel in private guardianship proceedings.</t>
    </r>
  </si>
  <si>
    <r>
      <t xml:space="preserve">"See </t>
    </r>
    <r>
      <rPr>
        <i/>
        <sz val="10"/>
        <rFont val="Verdana"/>
        <family val="2"/>
      </rPr>
      <t>Adoption of Meaghan</t>
    </r>
    <r>
      <rPr>
        <sz val="10"/>
        <rFont val="Verdana"/>
        <family val="2"/>
      </rPr>
      <t>, available at http://masscases.com/cases/sjc/461/461mass1006.html: The Supreme Judicial Court of Massachusetts held that parents and children both had a constitutional right to counsel in private adoption proceedings. 
http://civilrighttocounsel.org/major_developments/424"</t>
    </r>
  </si>
  <si>
    <t>The MA ATJ Commission engaged in the Justice for All Initiative Strategic Action Plan process four years ago and has continued to engaged in outreach to stakeholders, most recently through the development of the MA ATJ Commission COVID-19 Task Force.  Updates on A2J Commission’s efforts can be found here: http://www.massa2j.org/a2j/?page_id=13. 
One recent project with the Appleseed Center for Law and Justice researched the potential for an online self-help center (Virtual Court Service Center) to assist SRLs: https://www.srln.org/node/1415/report-turning-lights-how-massachusetts-trial-court-could-deploy-virtual-court-service.</t>
  </si>
  <si>
    <t>All new judges receive a copy of the Judicial Guidelines for Civil Hearings Involving Self-Represented Litigants when they take the bench; The guidelines include that judges should make a reasonable effort to ensure that SRLs understand the trial process: https://www.mass.gov/judicial-guidelines-for-civil-hearings-involving-self-represented-litigants.</t>
  </si>
  <si>
    <t>"A Judicial Ethics program is held every year for new judges - however, this year's program, scheduled for April 1st, has been postponed due to COVID-19.  This training addresses serving SRLs as it pertains to the Code of Conduct.
Justice Peter Agnes and ATJ Commissioner Ben Golden conducted a Flaschner Judicial Institute training for about 90 judges in May on the topic of self-represented litigants and evidence.
Elizabeth Cerda, Senior Manager for Access to Justice, Office of Court Management, elizabeth.cerda@jud.state.ma.us"</t>
  </si>
  <si>
    <t>Judges in MA have implicit bias bench cards that serve as a reminder to act consciously and deliberately, be self-aware, and check unintended bias to ensure that litigants are fairly heard: https://bostonbar.org/docs/default-document-library/combined-bench-cards.pdf?sfvrsn=2
Judges also have a manual, Judicial Guidelines for Hearings Involving Self-Represe+E9nted Litigants. This manual includes guidelines for interactions with SRLs pre hearing, during the hearing, and post-hearing: https://www.mass.gov/judicial-guidelines-for-civil-hearings-involving-self-represented-litigants</t>
  </si>
  <si>
    <t>"Serving the Self-Represented Litigant: A Guide By and For Massachusetts Court Staff," available at http://www.mass.gov/courts/docs/serving-self-rep-guide.pdf
Guide. Judicial Guidelines for Civil Hearings Involving Self-Represented Litigants (with commentary), 2. Guidelines for pre-hearing interaction with commentary. https://www.mass.gov/guides/judicial-guidelines-for-civil-hearings-involving-self-represented-litigants-with-commentary (stating:  In the judge's discretion, the elements of claims and defenses, as well as the burden of proof may be explained in the same manner that they would be explained to a jury. 
See, e.g., Massachusetts Superior Court Civil Jury Instructions § 14.1.19 (Mass. Continuing Legal Educ. 1997 &amp; 2003 supp.) (elements of a breach of contract claim); Massachusetts Superior Court Civil Jury Instructions §§ 1.18, 1.19 (Mass. Continuing Legal Educ. 1997 &amp; 2003 supp.) (preponderance of the evidence standard)).</t>
  </si>
  <si>
    <t>"Included in the materials for the mandatory program for new employees titled Introduction to the Trial Court and the mandatory Signature Counter Experience programs is information about the Language Line and locations of the Court Service Centers
The Signature Counter Experience program, a training facilitated at individual courthouses, also covers principles of providing customer service to the public generally: https://www.mass.gov/info-details/signature-counter-experience-program
Professionalism at Work: Connecting Ethics and Justice incorporates serving unrepresented litigants throughout the day long program. The program includes a panel discussion which examines Trial Court employees' responsibilities when serving the public.  It continues with a substantial segment anchored by video segments featuring counter personnel treating court users inappropriately.  Each segment is followed by group discussion of what the appropriate actions would have been, and why. This is followed by a module on legal advice v. information which is a dilemma counter personnel frequently find themselves facing when assisting pro se litigants.  This program is in the process up being updated with the intention of offering two separate versions in the future:  One for union employees and another for management.  It was most recently presented in FY19 on 10/26, 12/14, 2018, 3/7, 4/10, and 5/10/2019.
"</t>
  </si>
  <si>
    <t>"Access and Fairness Survey (2017): https://www.mass.gov/doc/2017-massachusetts-trial-court-report-on-the-access-and-fairness-survey/download
Court Service Center Study on Best Practices for Online Help for Self-Represented Litigants: https://massappleseed.org/wp-content/uploads/2019/10/Court-Service-Center-Report-Final.pdf"</t>
  </si>
  <si>
    <t>Judicial guidelines advise judges to use plain language in court proceedings and encourage the provision of materials and information to SRLs: https://www.mass.gov/guides/judicial-guidelines-for-civil-hearings-involving-self-represented-litigants-without#-1.-general-practices-
The Massachusetts Trial Court Readability Guidelines and Forms Principles guide the creation of printed materials for external court users, and provide guidance on using plain language: https://www.mass.gov/service-details/simplification-and-standardization-of-court-forms</t>
  </si>
  <si>
    <t>Massachusetts was awarded a grant by the State Justice Institute in 2019 for a plain language and simplified court procedures project: https://www.sji.gov/sji-awards-fy-2019-third-quarter-grants/; 
Overseeing the improvement of forms is a major project overseen by the Senior Manager of Access to Justice; Adopting plain language forms for all matters in which SRLs frequently appear is the main focus of this project.
Source:
Elizabeth Cerda, Senior Manager for Access to Justice, Office of Court Management, elizabeth.cerda@jud.state.ma.us. 
See also, https://www.mass.gov/doc/readability-guidelines-for-printed-self-help-materials-and-forms/download</t>
  </si>
  <si>
    <t>"The Massachusetts Trial Court Readability Guidelines for Printed Self-Help Materials and Forms include a guideline to ""get input and field test the draft forms and self-help
materials before finalizing them"" from court staff and members of the public: https://www.mass.gov/doc/readability-guidelines-for-printed-self-help-materials-and-forms/download"</t>
  </si>
  <si>
    <t>A state statute provides that if one cannot pay for court fees or costs, they may be eligible to apply for court fee waivers: https://www.mass.gov/service-details/eligibility-requirements-for-indigency-waiver-of-fees; 
SRLs’ who qualify for a waiver can use the affidavit of indigency to seek court payment of fees and costs, which include these administrative costs.</t>
  </si>
  <si>
    <t>MA has 7 physical self-help locations covering substantial regions across the state (and also now has a virtual self-help location accessible statewide through Zoom).  See Court Service Center locations: https://www.mass.gov/info-details/learn-about-court-service-centers.</t>
  </si>
  <si>
    <t>Law libraries offer help finding/using legal information through online chat and text messaging: https://www.mass.gov/service-details/chat-or-text-with-a-law-librarian; 
Trial Court recently launched a help line for general court information: https://www.mass.gov/info-details/get-general-court-information-through-the-trial-court-help-line; 
Three Probate and Family Court Registers' Offices currently piloting virtual registries: https://www.mass.gov/news/three-probate-and-family-court-registers-offices-pilot-virtual-registries</t>
  </si>
  <si>
    <t>Under the exigent circumstances of the COVID-19 pandemic, the Trial Court Policy on possession of cellphones and other personal electronic devices was suspended effective July 13, 2020: https://www.mass.gov/trial-court-rules/trial-court-emergency-administrative-order-20-10-order-concerning-trial-court
The Access to Justice Commission recently released a report describing the challenges that SRLs face when prohibited from bringing cellphones into the courtroom.  Pre-pandemic, MA was piloting the use of magnetic pouches that prevent unauthorized cellphone use while allowing cellphone owners to carry their devices in high-risk courthouses. See: https://www.mass.gov/files/documents/2019/05/29/mass-access-to-justice-working-group-report-on-cell-phone-possession-and-use-in-state-courts-2019.pdf</t>
  </si>
  <si>
    <t>Court Service Centers include nonlawyer navigators. Each of six current Centers is staffed with an attorney employed by the Trial Court, with assistance from volunteers that may include college and law school students and community volunteers. See https://socialaw.com/blog/news-and-noteworthy/2016/05/18/press-release-trial-court-announces-opening-of-fifth-court-service-center-25-000-court-service-center-users-since-inception-in-2014
The Court Service Centers use nonlawyer navigators to help SRLs navigate the court system through free, person-to-person service. A list of the Court Service Centers is available on the court website: https://www.mass.gov/info-details/learn-about-court-service-centers
The source cited for this Justice Index benchmark, "Nonlawyer Navigators in State Courts," includes Massachusetts's Court Service Centers in its study: https://www.srln.org/system/files/attachments/Final%20Navigator%20report%20in%20word-6.11.hyperlinks.pdf.  
Sheriece Perry (sheriece.perry@jud.state.ma.us), Co-Director of the Department of Support Services, provides statewide oversight of the Court Service Centers and is available to answer questions related to their operations.</t>
  </si>
  <si>
    <t>Forms for consumer debt collection are available on the court website: https://www.mass.gov/lists/court-forms-for-consumer-debt-collection-civil-rules-81-and-551
Instructions on Mass.gov provide information on how to answer: https://www.mass.gov/small-claims.
However, there are no forms for defending a default, asserting defenses, nor instruction for all supporting materials. 
Also, the section on small claims is not visible on the "debt" page of the website, some debts will be larger than the small claims limit of $7000, it is not clear that collection of debts smaller than $7000 must occur exclusively in small claims court, and the section does not explain "all supporting materials the defendant must provide for a court to consider the merits of the case."</t>
  </si>
  <si>
    <t xml:space="preserve">“Respond to an eviction against you” available at: https://www.mass.gov/service-details/respond-to-an-eviction-against-you; links provided to a free guided interview tool or a traditional form that can be printed and submitted. </t>
  </si>
  <si>
    <t>It may be valuable to include information about MassAccess here. Suffolk University's Legal Innovation and Technology Lab is spearheading an effort to create document assembly programs for a number of matters in the Juvenile and Probate &amp; Family court departments. Child support modification is not available now, but is planned for the future: https://massaccess.suffolklitlab.org/family/</t>
  </si>
  <si>
    <t>Guided interview is available at https://courtformsonline.org/dv/</t>
  </si>
  <si>
    <t>See Greater Boston Legal Services tool, at  https://www.gbls.org/self-help/consumer</t>
  </si>
  <si>
    <t>Guided interview, available at  https://www.mass.gov/eviction-for-tenants;
MADE: Greater Boston Legal Service's free online tool to create forms to respond to eviction" links to https://www.gbls.org/MADE</t>
  </si>
  <si>
    <t>The Land Court is  developing a Guide and File for this matter.</t>
  </si>
  <si>
    <t>"The Trial Court’s Language Access Plan provides specific elements and minimum requirements.
https://www.mass.gov/doc/massachusetts-trial-court-language-access-plan/download
(a) perform a periodic needs assessment - YES, 2
(b) monitor and evaluate language assistance services on an ongoing basis - YES, 17
(c) train judges and staff on working with LEP persons - YES, 15
(d) provide interpreter services or the assistance of authorized bilingual staff at key points of contact between the public and the court system; YES, 6
(e) provide in-person interpreter services when not unreasonably costly and remote services when in-person services are not available, at 10.
(f)  translate documents and signage identified through the needs assessment, 11"</t>
  </si>
  <si>
    <t xml:space="preserve">Office of Language Access (OLA), within the Support Services Department, of the Office of Court Management: https://www.mass.gov/orgs/office-of-court-interpreter-services </t>
  </si>
  <si>
    <t>Section 12 of the OLA Standards and Procedures outlines the process for litigants to submit a complaint regarding language services. See https://www.mass.gov/doc/standards-and-procedures-of-the-office-of-language-access/download (page 36, 41).  Sybil Martin, Co-Director of Support Services, is available to respond to questions regarding OLA's complaint resolution procedures. sybil.martin@jud.state.ma.us.</t>
  </si>
  <si>
    <t>Sybil Martin, Co-Director of the Trial Court’s Department of Support Services, has provided an annual progress report regarding OLA to the Executive Office annually.
Some information about language access and interpreter requests can also be found in the Annual Reports for the Court System as well as the Annual Diversity Reports, found here: https://www.mass.gov/lists/court-reports.</t>
  </si>
  <si>
    <t>The state advised:
In November of 2019, the OLA began utilizing Teamwork, an interpreter scheduling software system to schedule interpreters and coordinate their availability and assignments.
Source:
Elizabeth Cerda, Special Projects Coordinator, elizabeth.cerda@jud.mass.gov</t>
  </si>
  <si>
    <t>The state advised:  
The position of Program Manager for Interpreter Training for the OLA is staffed by Susan Torres - Program Manager for Interpreter Training, who conducts evaluations of staff interpreters service delivery to the courts, and make determinations on appropriate training programs. 
Source:  Elizabeth R Cerda, elizabeth.cerda@jud.state.ma.us, Special Projects Coordinator</t>
  </si>
  <si>
    <t>In response to the Department of Justice inquiry regarding access to justice, the Co-Director of the Support Services Department Sybil Martin, the Senior Manager for OLA Narda Berrios, the Access to Justice Coordinator Maura Kelly, and the Diversity, Equity, Inclusion and Experience Manager Heena Trivedi trained court personnel from the Suffolk Juvenile Clerk and Probation Departments, and the Superior Court Departments clerical staff regarding language access services. See Flyer from Training, dated December 7, 2018 on file with NCAJ. 
Source:  Elizabeth R Cerda, Special Projects Coordinator, elizabeth.cerda@jud.state.ma.us.</t>
  </si>
  <si>
    <t>Staff and per diem court interpreters are required to complete 22.5 hours of continuing education through the Judicial Institute, National Center for State Courts, etc., annually. The requirement was established pursuant to Article IV, Section 4.01, of the 2017 Collective Bargaining Agreement. OPEIU Collective Bargaining Agreement, at page 6,  http://opeiulocal6.org/wp-content/uploads/2019/07/New-TC-Contract-Clerical.pdf. 
Source:  Elizabeth Cerda Special Projects Coordinator, elizabeth.cerda@jud.state.ma.us.</t>
  </si>
  <si>
    <t>Benchcard containing fluency questions is on file with NCAJ.</t>
  </si>
  <si>
    <t>OLA provides bench cards for judges and court personnel during trainings on how to work effectively with a court interpreter, and secure relative court services. Elizabeth Cerda, Special Projects Coordinator, elizabeth.cerda@jud.state.ma.us.</t>
  </si>
  <si>
    <t>The Trial Court uses Language Line to provide telephone interpreting services - telephone interpreter services are available to court staff at "front counters, law libraries, and Court Service Centers
See https://www.masslegalservices.org/system/files/library/Massachusetts%20Trial%20Court%20Language%20Access%20Plan%202014.pdf (page 6)
Alternative source: https://www.mass.gov/info-details/facts-about-the-trial-court-office-of-language-access.</t>
  </si>
  <si>
    <t>The court uses a poster that states in multiple languages: "You have the right to an interpreter at no cost to you." 
https://www.mass.gov/doc/poster-for-the-right-interpreter/download.</t>
  </si>
  <si>
    <t xml:space="preserve">Massachusetts OLA certifies interpreters by usingthe Council of Language Access Coordinators (CLAC) of the National Center for State Courts' written examination for interpreters. 
See https://www.mass.gov/info-details/information-about-court-interpreter-positions#certification-of-OLA-interpreters- </t>
  </si>
  <si>
    <r>
      <t xml:space="preserve">The Trial Court has adopted </t>
    </r>
    <r>
      <rPr>
        <i/>
        <sz val="10"/>
        <rFont val="Verdana"/>
        <family val="2"/>
      </rPr>
      <t>Guidelines for the Translation of Court Forms and Instructions in the Trial Court</t>
    </r>
    <r>
      <rPr>
        <sz val="10"/>
        <rFont val="Verdana"/>
        <family val="2"/>
      </rPr>
      <t>, and as stated in the Guidelines, will endeavor to to translate court forms and materials to Spanish and Portuguese (the top two non-English languages requested in the court system), followed by other languages based on a needs evaluation. See https://www.masslegalservices.org/pt/system/files/library/Massachusetts%20Trial%20Court%20Language%20Access%20Plan%202014.pdf (page 13)</t>
    </r>
  </si>
  <si>
    <t>The court relies on certified or qualified interpreters (defining qualified as including certified) before relying on other interpreters. See M.G.L. c. 221C, Section 1, 2, available at https://malegislature.gov/laws/generallaws/partiii/titlei/chapter221c. See also Section 9.01, Standards and Procedures of the Office of Court Interpreter Services (2009) at 32, https://www.mass.gov/files/documents/2016/08/sw/OLA-standards-procedures.pdf.</t>
  </si>
  <si>
    <t>There are no charges/payments for interpreter services for limited English proficient court users.
See notice of linguistic access posted in each courthouse: https://www.mass.gov/info-details/notice-of-linguistic-access
See also Section 9.08 of the Standards and Procedures of the Office of Language Access, covering Cost of Interpreter Services, and stating that the "Trial Court must not assign the cost of interpreter services to LEP or DHH individuals": https://www.mass.gov/doc/standards-and-procedures-of-the-office-of-language-access/download. 
Under Massachusetts General Law, Chapter 221C, a non-English speaker "shall have a right to the assistance of a qualified interpreter", and does not state explicitly that the state must pay for interpreting, but other provisions, referenced above, appear to establish that the state pays.
(https://malegislature.gov/Laws/GeneralLaws/PartIII/TitleI/Chapter221C/Section2)
But see Rule of Civil Procedure, Rule 43(f) (1974),"The court may appoint an interpreter of its own selection and may fix his reasonable compensation. The compensation shall be paid out of funds provided by law or by one or more of the parties as the court may direct, and may be taxed ultimately as costs, in the discretion of the court." https://www.mass.gov/rules-of-civil-procedure/civil-procedure-rule-43-evidence.
In light of multiple sources establishing that the state pays for interpreting, the finding is Yes for Q24.</t>
  </si>
  <si>
    <t>The Trial Court’s Facilities Department, in collaboration with OLA, posts signs in court buildings for the most common languages spoken in that respective regional courthouse. Babel notices for interpretation services are posted in clerks offices: https://www.mass.gov/doc/poster-for-the-right-interpreter/download</t>
  </si>
  <si>
    <t>Notice of free language access services s is located on the webpage for the Office of Court Interpreting Services: 
https://www.mass.gov/info-details/notice-of-linguistic-access.</t>
  </si>
  <si>
    <t>The Trial Court’s OLA Translation Specialist Andrea Jones Berasaluce is the official Spanish language translator and responsible for coordinating translations of court forms, documents, communications, signage, etc. The Top 9 languages translated are: Spanish, Portuguese, Cape Verdean, Haitian-Creole, Arabic, Chinese, Khmer, Russian, and Vietnamese. p 10</t>
  </si>
  <si>
    <t>The Trial Court’s OLA Translation Specialist Andrea Jones Berasaluce is the official Spanish language translator and responsible for coordinating translations of court forms, documents, communications, signage, etc. The Top 9 languages translated are: Spanish, Portuguese, Cape Verdean, Haitian-Creole, Arabic, Chinese, Khmer, Russian, and Vietnamese.</t>
  </si>
  <si>
    <t>State is working to effectuate a contract with ALTA to conduct testing of bilingual staff in FY21. Discussions are underway with HR regarding compensation.</t>
  </si>
  <si>
    <t>Massachusetts statute requires the judiciary get interpreters through the MA Commission of Deaf and Hard of Hearing: https://malegislature.gov/laws/generallaws/partiii/titlei/chapter221/section92a. 
The court meets with the Commission quarterly, and is in regular communication with the Commission regarding the provision of sign language interpreters. MA relies on a contractual arrangement with the Commission.
The contract, at p. 44, in ""Performance Expectations for MCD06 Interpreters and Transliterators:  MCDHH’s Quality Assurance Program,"" describes a proactive process by which the Commission collects feedback about individual interpreters, identifies patterns of problems, and takes corrective action."" See the contract, which is downloadable at ""MCD06 RFR Contract.docx,"" on https://www.commbuys.com/bso/external/bidDetail.sdo?docId=BD-18-1067-MCD01-MCD01-26742&amp;external=true&amp;parentUrl=bid "</t>
  </si>
  <si>
    <t xml:space="preserve">Sign language interpreter scheduling is conducted by the Massachusetts Commission for the Deaf and Hard of Hearing, in collaboration with the respective Trial Court Departmental clerk, and the Office of Court interpreter Services LOTS (languages other than Spanish) scheduling team.
See MCDHH Interpreter Contract: RFR Contract and Procedures, Job Assignment by MCDHH's Interpreter/CART Referral, p.35-37, see also general discussion of Avianco (the scheduling software system) https://www.mass.gov/doc/mcdhh-interpreter-manual-rfrcontract-fy16-to-fy18/download.
While the assignment of sign language interpreters is through Massachusetts Comission for the Deaf and Hard of Hearing, the process to request an interpreter is the same as for court interpreters, through the software TeamWork. Description of TeamWork: https://www.mass.gov/doc/massachusetts-trial-court-annual-diversity-report-fiscal-year-2020/download (pg. 25).
OLA is creating documents that will assist clerks with requesting interpreters, including MCDHH online requirements.
Sybil Martin, Co-Director of Support Services, is available to respond to questions regarding interpreter scheduling, including sign language interpreter scheduling sybil.martin@jud.state.ma.us.
</t>
  </si>
  <si>
    <t>Courthouse Accessibility Reports (Kessler McGuiness
and Associates) were performed between 2006-2010 to
determine if a courthouse was accessible, substantially
accessible, or not accessible. 
The reports both identified
the physical barriers and the estimated mitigation cost
to achieve Program Access and Full Access.  
The Trial Court's Capital Master Plan (2017) contains the court's roadmap for infrastructure investment, and in ranking facility needs, prioritizes accessibility. 
See https://www.mass.gov/info-details/trial-court-capital-master-plan"</t>
  </si>
  <si>
    <t xml:space="preserve">Several trainings for judges were held in FY19-FY20 around mental health and substance use. The most recent in-person training was held on 3/6/20 for newly appointed judges ("The ABCs of c.123"). "Comings and Goings," a training on domestic violence, is  scheduled regularly and is required of all court staff. 
MA also provided (retained on file by NCAJ) the Massachusetts Judicial Institute Trial Court Program Calendar, indicating multiple dates and names of trainings conducted or scheduled for Fiscal Year 2020 (prior to the suspension of in-person trainings due to COVID-19). 
</t>
  </si>
  <si>
    <t>Nuts &amp; Bolts for ADA Coordinators: A full day, in-person trial court-wide training program presented across the state for ADA Coordinators and their back-ups. The program provides an overview of the Americans with Disabilities Act, how to effectuate equal access to justice through the process of reasonable accommodation, as well as a segment on Disability Etiquette. The most recent sessions were held in FY20 on 9/11 and 9/20/20 and in FY19 on 3/29, 4/16, and 5/5/19.
An online version of the program is currently in development and expected to launch in early FY21.  It's primary purpose is to provide new ADA Coordinators access to training immediately rather than having to wait for an in-person training.  It will also serve as a refresher for experienced ADA Coordinators.  It is intended as a supplement to, not a replacement of, the in-person program.
Source:  Elizabeth Cerda, Special Projects Coordinator,  elizabeth.cerda@jud.state.ma.us</t>
  </si>
  <si>
    <t>"Nuts &amp; Bolts for ADA Coordinators:" A full day, in-person trial court-wide training program presented across the state for ADA Coordinators and their back-ups.  The program provides an overview of the Americans with Disabilities Act, how to effectuate equal access to justice through the process of reasonable accommodation, as well as a segment on Disability Etiquette.  The most recent sessions were held in FY20 on 9/11 and 9/20/20 and in FY19 on 3/29, 4/16, and 5/5/19.
An online version of the program is currently in development and expected to launch in early FY21.  It's primary purpose is to provide new ADA Coordinators access to training immediately rather than having to wait for an in-person training.  It will also serve as a refresher for experienced ADA Coordinators.  It is intended as a supplement to, not a replacement of, the in-person program.
Source:  Elizabeth Cerda, Special Projects Coordinator, elizabeth.cerda@jud.state.ma.us.</t>
  </si>
  <si>
    <t>Sign Language interpreters, at no cost to the deaf and hard of hearing individual, are provided by the Massachusetts Commission for the Deaf and Hard of Hearing for court service.
See M.G.L. ch.221 §92A, available at  https://malegislature.gov/Laws/GeneralLaws/PartIII/TitleI/Chapter221/Section92A
Section 9.08 of the Standards and Procedures of the Office of Language Access covers the Cost of Interpreter Services, and states that the "Trial Court must not assign the cost of interpreter services to LEP or DHH individuals": https://www.mass.gov/doc/standards-and-procedures-of-the-office-of-language-access/download</t>
  </si>
  <si>
    <t>The Massachusetts Commission for the Deaf and Hard of Hearing administers certification requirements for their sign language interpreters.
See M.G.L. ch.221 §92A, available at  https://malegislature.gov/Laws/GeneralLaws/PartIII/TitleI/Chapter221/Section92A; 
See also, Massachusetts Commission for the Deaf and Hard of Hearing (MCDHH), Interpreter Fee Schedules &amp; Manual, https://www.mass.gov/service-details/interpreter-certifications-and-additional-info.</t>
  </si>
  <si>
    <t>The Massachusetts Commission for the Deaf and Hard of Hearing includes in criteria for determining who may serve as a qualified courtroom interpreter, the factor:  "Completion of a specialized, intensive, legal interpreting training, mentoring and documentation of successful experiences in court/legal interpreting." See "MCD06 RFR Contract.docx" for current contract: https://www.commbuys.com/bso/external/bidDetail.sdo?docId=BD-18-1067-MCD01-MCD01-26742&amp;external=true&amp;parentUrl=bid. (page 27)</t>
  </si>
  <si>
    <t>ADA Accessibility information is available at this link: https://www.mass.gov/ada-accessibility-at-the-courts; 
Each individual court page on the website also provides contact information and instructions to contact a local ADA coordinator for more information on ADA accessibility (Ex: https://www.mass.gov/locations/attleboro-district-court)</t>
  </si>
  <si>
    <t>The Trial Court does not provide this service directly: Sign Language interpreting is offered as a language interpreting option to the deaf and hard of hearing community/individuals.
Interpreters are requested through individual courts, and entered into Masscourts, not through the website. 
However, ASL interpreters can be requested in the same manner as other language interpreters: https://www.mass.gov/info-details/regulatory-information-for-language-access.</t>
  </si>
  <si>
    <t>The Grievance Procedure can be found here: https://www.mass.gov/lists/court-forms-related-to-the-americans-with-disabilities-act-ada; 
Contact information for the ADA coordinator is located at the bottom of each Grievance Procedure document</t>
  </si>
  <si>
    <t>In New York, 22 NYCRR 118.1(g)  excuses attorneys from registration payments if they are retired from the compensated practice of law, and provide their legal services exclusively without compensation. The provision does not name law professors, but if they are engaging exclusively in providing pro bono legal services without compensation, and otherwise retired from the practice of law, the waiver of the registration requirement applies to them.</t>
  </si>
  <si>
    <t>E-filed records are available without charge. https://iappscontent.courts.state.ny.us/NYSCEF/live/help/UnrepresentedFactSheet.pdf</t>
  </si>
  <si>
    <t>"The Permanent Commission on Access to Justice was established in 2015 with the enactment of Part 51.1 of the Rules of the Chief Judge. (22 NYCRR § 51.1)
http://ww2.nycourts.gov/accesstojusticecommission/index.shtml
"</t>
  </si>
  <si>
    <t>"The NYS Unified Court System’s statewide Access to Justice Program is charged with implementing and overseeing programs for unrepresented court users. The office is staffed with multiple attorneys.
http://ww2.nycourts.gov/ip/nya2j/index.shtml"</t>
  </si>
  <si>
    <t>"In collaboration with the Office for Justice Initiatives
https://www.nycourts.gov/LegacyPDFS/19_ATJ-Comission_Report.pdf
See Page 30"</t>
  </si>
  <si>
    <t>"Broadly
http://ww2.nycourts.gov/ip/OJI/index.shtml
Annual Statewide Stakeholders Meeting
https://www.nycourts.gov/LegacyPDFS/19_ATJ-Comission_Report.pdf"</t>
  </si>
  <si>
    <t>Rules of the Chief Judge (22 NYCRR) § 17.3, governing judicial training in general. New York State Judicial Institute Chief of Staff Damaris Torrent (dtorrent@nycourts.gov) confirmed that the New York State Judicial Institute provides an annual new judges training as well as numerous stand- alone trainings throughout the year. 
Reference:  Michelle Smith (mansmith@nycourts.gov), the Chief of Staff for the Office for Justice Initiatives.</t>
  </si>
  <si>
    <t xml:space="preserve">CPLR §1101(e) provides:  
Where a party is represented in a civil action by a legal aid society or a legal services or other nonprofit organization, which has as its primary purpose the furnishing of legal services to indigent persons, or by private counsel working on behalf of or under the auspices of such society or organization, all fees and costs relating to the filing and service shall be waived without the necessity of a motion.
https://www.nysenate.gov/legislation/laws/CVP/1101
</t>
  </si>
  <si>
    <t>"Courts throughout the state, particularly civil, family and Surrogate’s courts have designated staff to respond to telephone and email inquiries.  Recognizing the need to assist unrepresented litigants and the general public during the COVID-19 health emergency, the court system created a special Coronavirus Hotline and increased the number of staff available to answer calls.  
Additionally, the Ask a Law Librarian program, staffed by NYS court system law library staff, provides legal information via email, phone and more recently, via Live Chat.
See, https://askalawlibrarian.nycourts.gov/.
For general questions and court information: http://ww2.nycourts.gov/contactus/index.shtml"</t>
  </si>
  <si>
    <t>Verification of a Debt is required by the Fair Debt Collection Practices Act, 15 U.S.C. section 1692g; New York State Department of Financial Services Regulation, 23 NYCRR 1 § 1.4(c); and New York City Administrative Code section 20-493.2. In addition, 22 CRR-NY 208.14-a requires proof of default judgment in consumer credit matters (Uniform Civil Rules for the New York City Civil Court).</t>
  </si>
  <si>
    <t xml:space="preserve">The NYS court website states:
"Certain behaviors are not allowed because they are noisy, distracting or disrespectful. You should turn off your cell phone or pager when you are in the courtroom. You can’t chew gum, eat, sleep, wear a hat, listen to music, talk on a cell phone, take pictures, or carry a weapon in the courtroom. You should enter and leave the courtroom quietly, so you do not disturb others.”
 https://www.nycourts.gov/COURTS/nyc/civil/tips.shtml
</t>
  </si>
  <si>
    <t xml:space="preserve">The Court Navigator Program in the Office for Justice Initiatives of the NY Courts is a non-lawyer volunteer program – mostly comprised of college students - that currently operates in NYC Housing Court, and in some Family Court and Housing Parts in Westchester County.
 https://www.nycourts.gov/COURTS/nyc/housing/rap.shtml
Contact: 
Angela Redman, Special Counsel for Office of Justice Initiatives, aredman@nycourts.gov
Consider also Housing Court Answers, http://housingcourtanswers.org/, contact  Jenny Laurie, Executive Director, jennyl@hcanswers.org </t>
  </si>
  <si>
    <t xml:space="preserve">NY informed NCAJ that NYC Family Court has established a text appointment process for filing petitions and for  assistance with other matters. 
Town and Village courts are developing text services to facilitate appointments.  
All criminal courts offer text messaging services. 
Natasha MacDougall at Family Court, Chief Counsel to the Administrative Judge of NYC Family Court; Justin Barry in NYC for criminal courts; Deputy Chief Administrative chief of staff Scott Murphy are all knowledgeable about text messaging being available in their respective courts. 
Reference: Michelle Smith, Chief of Staff for the Office for Justice Initiatives, mansmith@nycourts.gov  </t>
  </si>
  <si>
    <t xml:space="preserve">NY website is easily found through internet searches. NY informed NCAJ it is engaged in an ongoing effort to improve the utility and accessibility of it's website under the direction of Barbara Zahler-Gringer, Counsel for Administration and Operations in the court system. 
Reference: Michelle Smith, Chief of Staff for the Office for Justice Initiatives, mansmith@nycourts.gov   </t>
  </si>
  <si>
    <t>Internal electronic scheduling system is utilized. Information is maintained on the court’s internal website. 
Reference:  Michelle Smith (mansmith@nycourts.gov), the Chief of Staff for the Office for Justice Initiatives.</t>
  </si>
  <si>
    <t>"ADA Judge Training pdf on internet: http://ww2.nycourts.gov/sites/default/files/document/files/2018-11/17_ADA-Judge_Training.pdf
In-person training for new judges are held annually in January 
Reference: Michelle Smith, Chief of Staff for the Office for Justice Initiatives, mansmith@nycourts.gov"</t>
  </si>
  <si>
    <t xml:space="preserve">ADA in-person training presentations were made to various non-judicial associations (e.g., Surrogate’s Court Clerks Assn, Commissioners of Jurors Assn, Supreme and County Clerks Assn, etc.) as well as Court Officer’s Academy classes.
Additional training resources are located on the court’s internal website.
Reference:  
Michelle Smith (mansmith@nycourts.gov),  Chief of Staff
Office for Justice Initiatives.
</t>
  </si>
  <si>
    <r>
      <t>See,</t>
    </r>
    <r>
      <rPr>
        <sz val="10"/>
        <rFont val="Verdana"/>
        <family val="2"/>
      </rPr>
      <t xml:space="preserve"> Okla. Stat. tit. 10, § 7505-4.1(D).  See also, National Coalition for a Right to Civil Counsel, http://civilrighttocounsel.org/major_developments/636</t>
    </r>
  </si>
  <si>
    <t>Oklahoma Rules of Professional Conduct, Rule 6.5, https://www.oscn.net/applications/oscn/DeliverDocument.asp?CiteID=449001</t>
  </si>
  <si>
    <t xml:space="preserve">Rule 2, paragraph 6, Title 5, Appendix 5, provides that law professrs admitted in an other state, but teaching in OK are free to engage in practice of law without examination if doing so through their employed role. Although this is not a full waiver it is a form of waiver that satisfies the benchmark.
See Section 6. "A person who is admitted to the practice of law in another state, and who is employed as a law professor at an Oklahoma law school accredited by the American Bar Association, may be granted a Special Temporary Permit to practice law in Oklahoma, without examination, while such person is so employed and devotes his or her full time to the teaching of law in such employment. The practice of law under such Special Temporary Permit shall be limited to assisting attorneys licensed in Oklahoma participating in a law school clinical program representing clients only in a law school clinical program, supervising legal interns in a law school clinical program, or providing pro bono services through the law school clinical program. Upon the termination of such employment, the right of such person to practice law in Oklahoma shall terminate immediately without further action from the Bar Association or the Supreme Court of Oklahoma unless such person shall have been admitted to the practice of law in this state pursuant to some other rule."  
http://www.oscn.net/applications/oscn/DeliverDocument.asp?CiteID=487318
</t>
  </si>
  <si>
    <t>Oregon has considered language access needs in periodic investigations into court user needs and civil legal needs.
See e.g., "The OJD Access and Fairness Court User Survey Pilot Project,"
(9-21-18), https://www.courts.oregon.gov/programs/inclusion/resources/Documents/Access%20and%20Fairness%20Survey%20Pilot%20Courts%20Report%20-%20AS%20ADOPTED_2018.09.21.PDF.
See also "Barriers to Justice, A 2018 STUDY MEASURING THE CIVIL LEGAL NEEDS, OF LOW-INCOME OREGONIANS," https://olf.osbar.org/files/2019/02/Barriers-to-Justice-2018-OR-Civil-Legal-Needs-Study.pdf
Oregon also has provided additional documents to NCAJ detailing additional steps taken to determine language access needs.</t>
  </si>
  <si>
    <t>See Spanish and Russian certified interpreter requirement,  in Col. D, at https://www.courts.oregon.gov/programs/interpreters/want-to-be/Pages/spanish-russian.aspx. 
See also, ORS 45.291 
https://www.oregonlaws.org/ors/45.291
and
State Court Administrator Policies for the Oregon Judicial Department’s Oregon Certified Court Interpreter Program (2012), https://www.courts.oregon.gov/programs/interpreters/policies/Documents/InterpreterCertificationPolicy.pdf</t>
  </si>
  <si>
    <t>Oregon has a bilingual proficiency testing process that employees must pass to receive a bilingual differential under Judicial Department Personnel Rule 4.07(3). See https://www.courts.oregon.gov/rules/Other%20Rules/JDPR-01-01-2018.pdf
The state provided NCAJ with additional supporting documentation, which NCAJ has on file.</t>
  </si>
  <si>
    <t>The state informed NCAJ that the OJD Interpreter Analyst and Staff Interpreter positions include monitoring and action for quality interpretation.  They have SC:L ASL interpreters in both of those positions.
The state provided NCAJ with additional supporting documentation, which NCAJ has on file.
Reference: 
Kelly Mills, Court Language Access Services, kelly.mills@ojd.state.or.us</t>
  </si>
  <si>
    <t xml:space="preserve">The state informed NCAJ that the New Employee Orientation (NEO) ADA Training is provided quarterly for new Judges and Court staff.  
The state provided NCAJ with additional supporting documentation, which NCAJ has on file.
Reference: </t>
  </si>
  <si>
    <t>Yes (except for mobility devices and personal care assistance - see citations and support below).  
OJD intranet ADA Information states that there is no cost to people with disabilities or groups of people with disabilities to cover the costs of provision of auxiliary aids or services (ADA accommodations) or access to OJD programs, services or activities as required by the ADA.
Accommodations offered by the OJD may include, but are not limited to: large print, material in braille, real-time captioning, and qualified reader. OJD does not provide personal devices (wheelchairs, canes, prescribed devices such as glasses and hearing aids) or personal assistants (caregivers)/personal services (assistance with eating, toileting or dressing).
Reference: Kristen Bramble, OSCA ADA Coordinator (as of 11/2/2020), Kristen.C.Bramble@ojd.state.or.us"</t>
  </si>
  <si>
    <t>See OJD Homepage https://www.courts.oregon.gov/Pages/default.aspx online interpreter request form under "How do I…" [Request an Interpreter], which includes the option of American Sign Language, or OJD homepage ribbon, "Accessibility and Language Access" "Request an Interpreter." 
Reference:  Kelly Mills, Court Language Access Services kelly.mills@ojd.state.or.us</t>
  </si>
  <si>
    <t xml:space="preserve">See 63 0.S. §2408 and                63 O.S. §2409
Rule 12, Title 20, Chap 23, App II
</t>
  </si>
  <si>
    <t xml:space="preserve">Oklahoma law requires service animals to be allowed into places of public accommodation.  4 O.S. §801 </t>
  </si>
  <si>
    <t>Tennessee has had an Access to Justice Commission since 2009 that has been formally recognized by the ABA. It is included and participates in numerous presentations and have been featured at ABA Equal Justice Conferences. See http://www.tncourts.gov/programs/access-justice. See specifically initial ATJC Strategic Plan at http://www.tncourts.gov/sites/default/files/docs/final_atj_commission_plan__appendices_2010.pdf. The TN Commission is similar to other Commissions that are housed at AOC’s across the country. The Justice Index Benchmark asks whether AtJ Commissions have discretion over their own budget to support AtJ Initiatives, and for this reason a number of AtJ Commissions in a number of states -- including Commissions that have been active and productive in increasing access to justice in their respective states -- have received a finding of No* rather than a finding of Yes in this category of the Justice Index</t>
  </si>
  <si>
    <t>Each Court is responsible for searching, hiring and providing for the interpreters it may need, there is no centralized office that performs these tasks individually. However,  the Commission on Interpreters, through the Judicial Council/Administrative Office of the Courts, licenses and maintains a record and a registry of all licensed interpreters in Georgia. Moreover, the MAP recommends that each court desinate a language access office or point person to coordinate language access services.
https://georgiacourts.gov/wp-content/uploads/2020/06/Supreme-Court-of-Georgia-Commission-on-Interpreters-Model-Administrative-Protocol-Final-Version.pdf.</t>
  </si>
  <si>
    <t>Rule IV of the Rules and Regulations for Interpreters provide for disciplinary process against interpreters.  
https://georgiacourts.gov/wp-content/uploads/2019/12/Supreme-Court-of-Georgia-Rules-and-Regulations-for-Interpreters.pdf. 
The MAP also contemplates courts creating local complaint mechanisms for registering complaints, to be accessible on-line. Per the MAP, the Commission also intends to monitor complaints on a quarterly basis. 
https://georgiacourts.gov/wp-content/uploads/2020/06/Supreme-Court-of-Georgia-Commission-on-Interpreters-Model-Administrative-Protocol-Final-Version.pdf</t>
  </si>
  <si>
    <t>The Commission on Interpreters of the Supreme Court of Georgia only performs the initial evaluation of interpreters who are seeking licensing in the State of Georgia, which includes the written and oral examination; which, upon passing, will give them the eligibility to become licensed in Georgia.
https://georgiacourts.gov/wp-content/uploads/2019/12/Requirements-for-Licensure-as-a-Court-Interpreter-in-the-State-of-Georgia.pdf. 
However, per the MAP, courts are encouraged to create local complaint mechanisms that  include complaints regarding interpreter performances, which will be investigated in accordance with the Commission's disciplinary procedures 
https://georgiacourts.gov/wp-content/uploads/2020/06/Supreme-Court-of-Georgia-Commission-on-Interpreters-Model-Administrative-Protocol-Final-Version.pdf</t>
  </si>
  <si>
    <t>CLE vouchers, each worth $150, are provided to Georgia-admitted attorneys who are connected to structured civil pro bono programs. The vouchers cover CLE programs hosted by ICLE in Georgia. Civil pro bono programs provide an attorney's eligibility information to the State Bar Pro Bono Resource Center to secure a voucher for that attorney.To be eligible for a CLE voucher, the attorney must handle at least three pro bono cases in a calendar year for a recognized civil pro bono program.  https://www.gabar.org/publicservice/volunteer.cfm</t>
  </si>
  <si>
    <t>Wisconsin has an Emeritus (age 70+) classification, at which point an attorney can practice (and do pro bono work) while paying no bar dues or meeting CLE requirements. 
See, http://www.cpbo.org/wp-content/uploads/2020/06/Pro-Bono-Rules-Chart-6.12.20.pdf
Additional Reference: Jeff Brown, Wisconsin State Bar.</t>
  </si>
  <si>
    <t>Wisconsin Supreme Court Rule 10.03(4)(f) (https://www.wicourts.gov/sc/scrule/DisplayDocument.pdf?content=pdf&amp;seqNo=296515) . 
See also, http://www.cpbo.org/wp-content/uploads/2020/06/Pro-Bono-Rules-Chart-6.12.20.pdf
(Confirmed by Jeff Brown at the Wisconsin State Bar.)</t>
  </si>
  <si>
    <t>Trainings are held during various judges conferences throughout the year for all classes of courts. The A2J website includes links to bench cards/books as resource material for courts (https://georgiacourts.gov/H122a2j/). So+H104urce:  Tabitha Ponder, Esq., Contract Attorney for Judicial Counci+H111l/AOC, Committee on Access to Justice, tabitha.ponder@georgiacourts.gov</t>
  </si>
  <si>
    <t>A2J Committee is in the process of translating our most used forms into a plain language format with companion instructions. Source:  Tabitha Ponder, Esq., Contract Attorney for Judicial Council/AOC, Committee on Access to Justice, tabitha.ponder@georgiacourts.gov</t>
  </si>
  <si>
    <t>See O.C.G.A. § 9-15-2 (a)(1), (d); Rule 36.10 of the Uniform Rules of Court. Georgia. 
https://codes.findlaw.com/ga/title-9-civil-practice/ga-code-sect-9-15-2.html and 
https://www.gwinnettcourts.com/state-court/documents/UNIFORM_STATE_COURT_RULES_2019_03_07.pdf</t>
  </si>
  <si>
    <t xml:space="preserve">Not all "litigants" are treated equally with respect to cell phone access. 
Per Rule 22 of the Uniform Superior Court Rules, Georgia, the use of mobile phones is generally allowed by lawyers and self-represented parties, but they may be required to step outside of the courtroom to use the devices and pemission may be required before recording. 
Rule 22, amended as of May 1, 2018, available at https://www.gasupreme.us/new-rule-22/
</t>
  </si>
  <si>
    <t>Southwest Georgia Legal Self-Help Center 
https://www.dougherty.ga.us/public-safety/public-resources/law-library/
Contact: Gerald Williams, Executive Director, gerwilliams@dougherty.ga.us
Contact: Nancy Long, Legal Navigator, nlong@dougherty.ga.us</t>
  </si>
  <si>
    <t>The state advised NCAJ that: "Various local courts have this option." 
Source: Tabitha Ponder, Esq., Contract Attorney for Judicial Council/AOC, Committee on Access to Justice, tabitha.ponder@georgiacourts.gov</t>
  </si>
  <si>
    <t>The state advised NCAJ that the court website has been subject to the mark up process.
Source:  Tabitha Ponder, Esq., Contract Attorney for Judicial Council/AOC, Committee on Access to Justice, tabitha.ponder@georgiacourts.gov</t>
  </si>
  <si>
    <t>Court forms for divorce without children are available at the following website, accompanied by instructional materials, including a video. See https://georgiacourts.gov/a2j/self-help-resources-highlighted-by-a2j/georgia-divorce-videos-and-forms/</t>
  </si>
  <si>
    <t>See In re Adoption of Y.E.F., 2020-Ohio-6785, 2020 Ohio LEXIS 2819, 2020 WL 7501962 (12-22-20)</t>
  </si>
  <si>
    <t>1.  Philadelphia Eviction Prevention Project (PEPP), which has navigators in courtrooms, posted on website of Community Legal Services of Philadelphia )is partner with PEPP) but not on a judiciary website. See http://www.phillytenant.org/pepp
Contact: 
Rachel Garland, Managing Attorney, Housing Unit, Community Legal Services of Philadelphia, 
rgarland@clsphila.org
http://www.phillytenant.org/pepp
2.  Residential Mortgage Foreclosure Diversion Program (First Judicial District of Philadelphia) is a 
partnership of the Philadelphia Court of Common Pleas and the City of Philadelphia Department of Housing and Community Development (in conjunction with local non-profit housing counseling agencies and local legal / legal aid providers), but not on a judiciary website. See 
http://saveyourhomephilly.org/about
Contact: Michelle Brix, Paralegal, Homeownership and Consumer Rights Unit, Community Legal Services of Philadelphia, mbrix@clsphila.org 
3.  Family Court Help Center, based at Philadelphia Legal Assistance. 
Contact: Susan Pearlstein, Family Law Unit Supervising Attorney, spearlstein@philalegal.org"</t>
  </si>
  <si>
    <t>See
http://www.pacourts.us/assets/files/setting-5486/file-5972.pdf?cb=11e5cd "</t>
  </si>
  <si>
    <t xml:space="preserve">Pennsylvania informed NCAJ that the Language Access Plan (""LAP"") for the Unified Judicial System was approved by the Supreme Court in Spring, 2017.  The AOPC recently updated the languages information in the LAP, based on data gathered via our Language Access Data Collection and more recent census information.  In addition, AOPC has done several surveys of LAP implementation and needs since the adoption of the Plan, including of interpreters and court personnel (language access coordinators).  Finally, AOPC collects data on provision of language access services on an ongoing basis through our Language Access Data Collection (LADC) system.  An overview for 2019, based on LADC information has been prepared.
Reference:
Mary Vilter
Coordinator, Court Access
Mary.Vilter@pacourts.us </t>
  </si>
  <si>
    <t>See
http://www.pacourts.us/judicial-administration/court-programs/language-access-and-interpreter-program
And
http://www.pacourts.us/assets/files/setting-6453/file-7497.pdf?cb=a60c80</t>
  </si>
  <si>
    <t>Pennsylvania informed NCAJ that while the Commonwealth does not publish an annual report, AOPC staff do regularly provide information to the Monitoring &amp; Evaluation Team charged under the LAP-UJS with Plan implementation.  
In addition, articles from AOPConnected from 2018 (Issue 2) and 2019 (Issue 2) have been distributed and an AOPC COVID-19 Employee Newsletter was distributed in May 2020 regarding progress in language access implementation.
See also Language Access in the Pennsylvania Courts: 2019 Results, 
Administrative Office of the Courts (Jan. 2020).
See Attachment “Language Access Q6 AOPConnected Newsletters 2018 Issue 2 and 2019 Issue 2 and AOPC COVID-19 E-Newsletter Issue 2 May 2020.” which is retained on file with NCAJ.
Reference:
Mary Vilter
Coordinator, Court Access
Mary.Vilter@pacourts.us</t>
  </si>
  <si>
    <t>Language Access in the Pennsylvania Courts: 2019 Results, 
Administrative Office of the Courts (Jan. 2020).
See also Language Access Plan, 
http://www.pacourts.us/assets/files/setting-5486/file-5972.pdf?cb=11e5cd. 
AOPConnected Newsletters 2018 Issue 2, and 2019 Issue 2, and AOPC COVID-19 E-Newsletter Issue 2 May 2020,” retained on file with NCAJ</t>
  </si>
  <si>
    <t>Language Access Plan for the Unified Judicial System, at 36 http://www.pacourts.us/assets/files/setting-5486/file-5972.pdf?cb=11e5cd.
Additional Source:  Mary Vilter, Coordinator, Court Access, mary.vilter@pacourts.us</t>
  </si>
  <si>
    <t>See Regulations pursuant to the Pennsylvania Interpreter Act, Section 310, Renewal of Certification, at 21
http://www.pacourts.us/assets/files/setting-6431/file-231.pdf?cb=5c6bac"</t>
  </si>
  <si>
    <t xml:space="preserve">Protected View Page accessible to local court language access coordinators via Language Access &amp; Interpreter Program webpage. 
 http://www.pacourts.us/judicial-administration/court-programs/language-access-and-interpreter-program
Reference:
Mary Vilter
Coordinator, Court Access
Mary.Vilter@pacourts.us 
</t>
  </si>
  <si>
    <t>"Recommendation is included in Language Access Plan for the Unified Judicial System:
http://www.pacourts.us/assets/files/setting-5486/file-5972.pdf?cb=11e5cd.
Bench cards have been developed, and posted on the Language Access &amp; Interpreter Program Page: 
http://www.pacourts.us/judicial-administration/court-programs/language-access-and-interpreter-program."</t>
  </si>
  <si>
    <t>"Recommendation is included in Language Access Plan for the Unified Judicial System:
http://www.pacourts.us/assets/files/setting-5486/file-5972.pdf?cb=11e5cd.
Bench cards have been developed, and posted on the Language Access &amp; Intepreter Program page:
http://www.pacourts.us/judicial-administration/court-programs/language-access-and-interpreter-program."</t>
  </si>
  <si>
    <t xml:space="preserve">Pennsylvania informed NCAJ that Protection from Abuse, Protection Against Sexual Violence and Intimidation, and Criminal Protective Order court forms are already translated into the top languages for the UJS and posted on the bilingual forms page of the PA Courts website. 
A statewide translation committee has produced, in conjunction with the National Center for State Courts, a Translation Policy &amp; Procedures Manual for the Unified Judicial System. 
The committee is now working through the process of prioritizing additional vital statewide court documents for translation. Individual judicial districts have translated many forms into their respective top languages, and referenced the location of those forms in their language access plans. 
Local language access plans are posted on individual judicial district and/or county websites. 
See also, Language Services &amp; How to Use Them/Written Language Services section of Language Access Plan for the Unified Judicial System. 
Reference:
Mary Vilter
Coordinator, Court Access
Mary.Vilter@pacourts.us </t>
  </si>
  <si>
    <t xml:space="preserve">Pennsylvania informed NCAJ that in addition to the Language Access Plan for the Unified Judicial System, AOPC provided all districts with multiple copies of a laminated Right to Interpreter poster in the top 30+ languages, and made the pdf of the poster available for reprint on the protected view webpage for language access coordinators.
Reference:
Mary Vilter
Coordinator, Court Access
Mary.Vilter@pacourts.us </t>
  </si>
  <si>
    <t>Notice of Language Rights is posted on  Language Access &amp; Interpreter Program web page (http://www.pacourts.us/language-rights). 
Also, per Section VI, Early Identification of the Need for Language Services Language Access Plan for the UJS (p. 28), the ""Notice of Language Rights and the appropriate contact information for requesting an interpreter is on the court’s website.
(http://www.pacourts.us/language-rights)</t>
  </si>
  <si>
    <t>Pennsylvania informed NCAJ that subject to the restrictions placed by PA regulations on the appropriate use of remote interpreting, on which staff and judges are trained, all districts have their own contracts with telephone interpreting services. 
Reference:
Mary Vilter
Coordinator, Court Access
Mary.Vilter@pacourts.us 
See also Language Access Plan for the Unified Judicial System, at p. 19.</t>
  </si>
  <si>
    <t>The state is currently advertizing a position to hire a Staff Director for Virginia Access to Justice Commission</t>
  </si>
  <si>
    <t xml:space="preserve">http://www.courts.state.va.us/courts/E68ada/home.html. </t>
  </si>
  <si>
    <t>See: http://www.courts.state.va.us/courts/ada/mou_vddhh.pdf - see Section 1. -"VDHH will secure and OES will compensate interpreters … who are specially trained and qualified to handle legal or court proceedings."</t>
  </si>
  <si>
    <t>See https://www.mtlsa.org/americorps-state-justice/, https://courts.mt.gov/selfhelp.</t>
  </si>
  <si>
    <t xml:space="preserve">See https://courts.mt.gov/selfhelp/about/faq#699507642-are-the-shlc-staff-attorneys </t>
  </si>
  <si>
    <t>Contact: Mēghan Scott, AmeriCorps Program Manager, Justice for Montanans,  mscott@mtlsa.org</t>
  </si>
  <si>
    <t>Contact: Kiley Gage, Self Help Law Administrator, kiley.gage@mt.gov</t>
  </si>
  <si>
    <t>Justice for Montanans State AmeriCorps – This program is based at Montana Legal Services Association and partnered with the Montana Supreme Court Help Program. See https://www.mtlsa.org/americorps-state-justice/, https://courts.mt.gov/selfhelp.
See https://courts.mt.gov/selfhelp/about/faq#699507642-are-the-shlc-staff-attorneys 
Contact: Mēghan Scott, AmeriCorps Program Manager, Justice for Montanans,  mscott@mtlsa.org
Contact: Kiley Gage, Self Help Law Administrator, kiley.gage@mt.gov</t>
  </si>
  <si>
    <r>
      <t xml:space="preserve">Illinois Justice Corps –AmeriCorps program operates in county courthouses. Identified on the website of the Illinois Bar Foundation. 
See https://www.illinoisbarfoundation.org/illinois-justicecorps
Contact: Stacey Jonas Weiler, Program Operations
Director, sweiler@iljusticecorps.org 
</t>
    </r>
    <r>
      <rPr>
        <b/>
        <sz val="10"/>
        <rFont val="Verdana"/>
        <family val="2"/>
      </rPr>
      <t xml:space="preserve">Will County Justice Access Corps, </t>
    </r>
    <r>
      <rPr>
        <sz val="10"/>
        <rFont val="Verdana"/>
        <family val="2"/>
      </rPr>
      <t xml:space="preserve">at </t>
    </r>
    <r>
      <rPr>
        <b/>
        <sz val="10"/>
        <rFont val="Verdana"/>
        <family val="2"/>
      </rPr>
      <t xml:space="preserve"> </t>
    </r>
    <r>
      <rPr>
        <sz val="10"/>
        <rFont val="Verdana"/>
        <family val="2"/>
      </rPr>
      <t xml:space="preserve">https://www.willcountycourts.com/Court-Services/Law-Library/Will-County-Justice-Access-Corps, utilizing volunteers like JusticeCorps; 
</t>
    </r>
    <r>
      <rPr>
        <b/>
        <sz val="10"/>
        <rFont val="Verdana"/>
        <family val="2"/>
      </rPr>
      <t>DuPage County Court Navigator volunteer program,</t>
    </r>
    <r>
      <rPr>
        <sz val="10"/>
        <rFont val="Verdana"/>
        <family val="2"/>
      </rPr>
      <t xml:space="preserve"> at https://dupageco.org/courts/, and  https://dupageco.org/courts/docs/54762 has volunteers  at courthouse to help direct people where to go. 
Additionally, information about the Court Navigator Network in Illinois (which has navigators more broadly defined than that in the article since they are existing staff members) is advertised on the state website through its Newsletters, see the lists for 2020, http://illinoiscourts.gov/Media/enews/2020/082120_network-expansion.asp,  2019, http://illinoiscourts.gov/Media/enews/2019/121719_ATJSRL.asp, 2018, http://illinoiscourts.gov/Media/enews/2018/112718_SRL_article.asp, and 2017, http://www.illinoiscourts.gov/Media/enews/2017/112917_ATJ.asp .Illinois Justice Corps –AmeriCorps program operates in county courthouses. Identified on the website of the Illinois Bar Foundation. 
See https://www.illinoisbarfoundation.org/illinois-justicecorps
Contact: Stacey Jonas Weiler, Program Operations
Director, sweiler@iljusticecorps.org 
See also Court Navigator Network in Illinois (relying on court staff members), mentioned in following newsletter links: 
http://illinoiscourts.gov/Media/enews/2020/082120_network-expansion.asp
http://illinoiscourts.gov/Media/enews/2019/121719_ATJSRL.asp
http://illinoiscourts.gov/Media/enews/2018/112718_SRL_article.asp
http://www.illinoiscourts.gov/Media/enews/2017/112917_ATJ.asp</t>
    </r>
  </si>
  <si>
    <t xml:space="preserve">Court Navigator Project, Baltimore City District Court
(described on website of The University of Maryland)
http://www.ubalt.edu/academics/prelaw/court-navigator-pilot-project.cfm 
Contact: Michele Cotton, Associate Professor, Division of Legal, Ethical and Historical Studies (LEST), mcotton@ubalt.edu </t>
  </si>
  <si>
    <t xml:space="preserve">Hamilton County Municipal Help Center –
http://cincyhelpcenter.org/
Contact: Rob Wall, Director, wallrj@ucmail.uc.edu
Social Worker Navigator Pilot Project
Franklin County Municipal Court Self Help Resource Center
www.fcmcselfhelpcenter.org 
Contact: Robert Southers, Managing Attorney  
southersr@fcmcclerk.com </t>
  </si>
  <si>
    <t xml:space="preserve">Self-Help Family Forms Clinic 
Milwaukee Justice Center
https://www.milwaukeejusticecenter.org/services-hours-location.html 
Contact: Mary L. Ferwerda, Executive Director, Milwaukee Justice Center, Mary.Ferwerda@wicourts.gov
</t>
  </si>
  <si>
    <t>Non_LSC_Org_Names</t>
  </si>
  <si>
    <t>Address</t>
  </si>
  <si>
    <t>City</t>
  </si>
  <si>
    <t>Zip_code</t>
  </si>
  <si>
    <t>URL</t>
  </si>
  <si>
    <t>Phone</t>
  </si>
  <si>
    <t>Hispanic Interest Coalition of Alabama</t>
  </si>
  <si>
    <t>117 Southcrest Drive</t>
  </si>
  <si>
    <t>Birmingham</t>
  </si>
  <si>
    <t>https://hicaalabama.org</t>
  </si>
  <si>
    <t>866-502-4422</t>
  </si>
  <si>
    <t>NULL</t>
  </si>
  <si>
    <t>Montgomery</t>
  </si>
  <si>
    <t>Legal Aid Society of Birmingham</t>
  </si>
  <si>
    <t>2021 2nd Avenue North</t>
  </si>
  <si>
    <t>https://legalaidbirmingham.com</t>
  </si>
  <si>
    <t>205-251-3516</t>
  </si>
  <si>
    <t>YWCA of Central Alabama</t>
  </si>
  <si>
    <t>309 23rd Street North</t>
  </si>
  <si>
    <t>http://www.ywcabham.org</t>
  </si>
  <si>
    <t>205-322-9922</t>
  </si>
  <si>
    <t>Birmingham AIDS Outreach</t>
  </si>
  <si>
    <t>205 32nd Street South</t>
  </si>
  <si>
    <t>https://www.birminghamaidsoutreach.org</t>
  </si>
  <si>
    <t>205-322-4197</t>
  </si>
  <si>
    <t>Alaska Network on Domestic Violence and Sexual Assault</t>
  </si>
  <si>
    <t>130 Seward Street</t>
  </si>
  <si>
    <t>Juneau</t>
  </si>
  <si>
    <t>andvsa.org</t>
  </si>
  <si>
    <t>Disability Law Center of Alaska</t>
  </si>
  <si>
    <t xml:space="preserve">3330 Arctic Blvd., </t>
  </si>
  <si>
    <t>www.dlcak.org</t>
  </si>
  <si>
    <t>Alaska Institute for Justice</t>
  </si>
  <si>
    <t>431 West 7th Ave. Suite 208</t>
  </si>
  <si>
    <t>Anchorage</t>
  </si>
  <si>
    <t>http://www.akijp.org</t>
  </si>
  <si>
    <t>907-279-2457</t>
  </si>
  <si>
    <t>Justa Center</t>
  </si>
  <si>
    <t>1001 West Jefferson Street</t>
  </si>
  <si>
    <t>Phoenix</t>
  </si>
  <si>
    <t>https://justacenter.org/</t>
  </si>
  <si>
    <t>602-254-6524</t>
  </si>
  <si>
    <t>Defenders of Children</t>
  </si>
  <si>
    <t>4810 N 40th St</t>
  </si>
  <si>
    <t>https://www.defendersofchildren.org/</t>
  </si>
  <si>
    <t>602-710-1903</t>
  </si>
  <si>
    <t>Arizona Center for Disability Law - Phoenix</t>
  </si>
  <si>
    <t>5025 East Washington Street
Suite 202</t>
  </si>
  <si>
    <t>https://www.azdisabilitylaw.org</t>
  </si>
  <si>
    <t>602-274-6287; 800-092-2260</t>
  </si>
  <si>
    <t>Arizona Legal Women and Youth Services</t>
  </si>
  <si>
    <t>24 West Camelback Road A335</t>
  </si>
  <si>
    <t>http://alwaysaz.org/</t>
  </si>
  <si>
    <t>602-248-7055</t>
  </si>
  <si>
    <t>Catholic Community Services of Southern Arizona</t>
  </si>
  <si>
    <t>140 West Speedway Suite 230</t>
  </si>
  <si>
    <t>Tucson</t>
  </si>
  <si>
    <t>https://www.ccs-soaz.org</t>
  </si>
  <si>
    <t>520-623-0344; 800-023-0344</t>
  </si>
  <si>
    <t>Our Family Services : Center for Community Dialogue &amp; Training</t>
  </si>
  <si>
    <t>2590 North Alvernon Way</t>
  </si>
  <si>
    <t>https://www.ourfamilyservices.org/</t>
  </si>
  <si>
    <t>520-323-1708</t>
  </si>
  <si>
    <t>Legal Services for Crime Victims in Arizona</t>
  </si>
  <si>
    <t>PO Box 2156</t>
  </si>
  <si>
    <t>Sun City</t>
  </si>
  <si>
    <t>https://lscva.org/</t>
  </si>
  <si>
    <t>623-471-6401</t>
  </si>
  <si>
    <t>Institute for Justice</t>
  </si>
  <si>
    <t>398 South Mill Avenue
Suite 301</t>
  </si>
  <si>
    <t>Tempe</t>
  </si>
  <si>
    <t>https://ij.org/about-us/state-offices/arizona-office/</t>
  </si>
  <si>
    <t>480-557-8300</t>
  </si>
  <si>
    <t>Step Up to Justice</t>
  </si>
  <si>
    <t>320 N. Commerce Park Loop</t>
  </si>
  <si>
    <t>stepuptojustice.org</t>
  </si>
  <si>
    <t>Florence Immigrant &amp; Refugee Rights Project</t>
  </si>
  <si>
    <t>P.O. Box 86299</t>
  </si>
  <si>
    <t>https://firrp.org/</t>
  </si>
  <si>
    <t>Arizona Senior Citizens Law Project</t>
  </si>
  <si>
    <t>4146 North 12th Street</t>
  </si>
  <si>
    <t>https://www.azlawhelp.org/resourceprofile.cfm?id=12</t>
  </si>
  <si>
    <t>602-252-6710</t>
  </si>
  <si>
    <t>Catholic Charities - Central &amp; Northern Arizona</t>
  </si>
  <si>
    <t>4747 North 7th Avenue</t>
  </si>
  <si>
    <t>https://www.catholiccharitiesaz.org</t>
  </si>
  <si>
    <t>602-285-1999</t>
  </si>
  <si>
    <t>Generation Justice</t>
  </si>
  <si>
    <t>3900 E Camelback Rd</t>
  </si>
  <si>
    <t>GenJustice.org</t>
  </si>
  <si>
    <t>Barry Goldwater Institute for Public Policy Research</t>
  </si>
  <si>
    <t>500 East Coronado Road</t>
  </si>
  <si>
    <t>https://goldwaterinstitute.org/</t>
  </si>
  <si>
    <t>602-462-5000</t>
  </si>
  <si>
    <t>Friendly House Immigration Service</t>
  </si>
  <si>
    <t>113 West Sherman Street</t>
  </si>
  <si>
    <t>https://www.friendlyhouse.org/</t>
  </si>
  <si>
    <t>602-257-1870</t>
  </si>
  <si>
    <t>Arkansas Immigrant Defense</t>
  </si>
  <si>
    <t>4024 Wagon Wheel Rd</t>
  </si>
  <si>
    <t>Springdale</t>
  </si>
  <si>
    <t>AIDArkansas.com</t>
  </si>
  <si>
    <t>Jonesboro</t>
  </si>
  <si>
    <t>Disability Rights Arkansas</t>
  </si>
  <si>
    <t>400 W. Capitol #1200</t>
  </si>
  <si>
    <t>Little Rock</t>
  </si>
  <si>
    <t>https://disabilityrightsar.org/</t>
  </si>
  <si>
    <t>501-296-1775</t>
  </si>
  <si>
    <t>Legal Assistance to the Elderly</t>
  </si>
  <si>
    <t>1663 Mission Street</t>
  </si>
  <si>
    <t>San Francisco</t>
  </si>
  <si>
    <t>https://laesf.org/</t>
  </si>
  <si>
    <t>(415) 7574507</t>
  </si>
  <si>
    <t>Open Door Legal</t>
  </si>
  <si>
    <t>60 Ocean Ave</t>
  </si>
  <si>
    <t xml:space="preserve">San Francisco </t>
  </si>
  <si>
    <t>https://opendoorlegal.org/</t>
  </si>
  <si>
    <t>415 7354124</t>
  </si>
  <si>
    <t>The Center for Violence Free Relationships (or The Center Now)
El Dorado Women's Center</t>
  </si>
  <si>
    <t>344 Placerville Dr #11</t>
  </si>
  <si>
    <t>Placerville</t>
  </si>
  <si>
    <t>https://www.pointsoflight.org/awards/el-dorado-womens-center/</t>
  </si>
  <si>
    <t xml:space="preserve">(530) 626-1450 or (916) 939-4464 </t>
  </si>
  <si>
    <t>Santa Clara County Asian Law Alliance</t>
  </si>
  <si>
    <t>991 West Hedding Street</t>
  </si>
  <si>
    <t>San Jose</t>
  </si>
  <si>
    <t>http://asianlawalliance.org/</t>
  </si>
  <si>
    <t>Legal Services for Seniors</t>
  </si>
  <si>
    <t>915 Hilby Avenue</t>
  </si>
  <si>
    <t>Seaside</t>
  </si>
  <si>
    <t>www.issmc.net</t>
  </si>
  <si>
    <t xml:space="preserve">831.674.5863 </t>
  </si>
  <si>
    <t>One Stop Immigration and Educational Center</t>
  </si>
  <si>
    <t>501 W PICO BLVD</t>
  </si>
  <si>
    <t>LOS ANGELES</t>
  </si>
  <si>
    <t>213-746-6264</t>
  </si>
  <si>
    <t>Public Law Center</t>
  </si>
  <si>
    <t>601 Civic Center Drive West</t>
  </si>
  <si>
    <t>SANTA ANA</t>
  </si>
  <si>
    <t>www.publiclawcenter.org</t>
  </si>
  <si>
    <t>AIDS Legal Referral Panel</t>
  </si>
  <si>
    <t>1663 Mission Street Suite 500</t>
  </si>
  <si>
    <t>www.alrp.org</t>
  </si>
  <si>
    <t>Legal Aid Society of San Bernardino</t>
  </si>
  <si>
    <t>588 w 6th street</t>
  </si>
  <si>
    <t>San Bernardino</t>
  </si>
  <si>
    <t>legalaidofsb.org</t>
  </si>
  <si>
    <t>Los Angeles LGBT Center</t>
  </si>
  <si>
    <t>1118 N McCadden Place</t>
  </si>
  <si>
    <t>LA</t>
  </si>
  <si>
    <t>lalgbtcenter.org</t>
  </si>
  <si>
    <t>Eviction Defense Collaborative</t>
  </si>
  <si>
    <t>1338 Mission St</t>
  </si>
  <si>
    <t>www.evictiondefense.org</t>
  </si>
  <si>
    <t>Root &amp; Rebound</t>
  </si>
  <si>
    <t>1730 Franklin Street</t>
  </si>
  <si>
    <t>Oakland</t>
  </si>
  <si>
    <t>www.rootandrebound.org</t>
  </si>
  <si>
    <t>Mental Health Advocacy Services</t>
  </si>
  <si>
    <t>3255 Wilshire Blvd.</t>
  </si>
  <si>
    <t>Los Angeles</t>
  </si>
  <si>
    <t>www.mhas-la.org</t>
  </si>
  <si>
    <t>Family Violence Appellate Project (FVAP)</t>
  </si>
  <si>
    <t>449 15th Street</t>
  </si>
  <si>
    <t>CA</t>
  </si>
  <si>
    <t>www.fvaplaw.org</t>
  </si>
  <si>
    <t>(510) 8587358</t>
  </si>
  <si>
    <t>Bet Tzedek</t>
  </si>
  <si>
    <t>3250 Wilshire Blvd.</t>
  </si>
  <si>
    <t>https://www.bettzedek.org/</t>
  </si>
  <si>
    <t>La Raza Centro Legal San Francisco</t>
  </si>
  <si>
    <t xml:space="preserve">474 Valencia Street </t>
  </si>
  <si>
    <t>Www.lrcl.org</t>
  </si>
  <si>
    <t>Homeless Action Center</t>
  </si>
  <si>
    <t>3126 Shattuck Ave</t>
  </si>
  <si>
    <t>Berkeley</t>
  </si>
  <si>
    <t>www.homelessactioncenter.org</t>
  </si>
  <si>
    <t>Yuba Sutter Legal Center for Seniors</t>
  </si>
  <si>
    <t>725 D ST</t>
  </si>
  <si>
    <t>MARYSVILLE</t>
  </si>
  <si>
    <t>http://www.yubasutterlegalcenter.com/</t>
  </si>
  <si>
    <t>530-742-8289</t>
  </si>
  <si>
    <t>Senior Advocacy Network- Senior Law Project</t>
  </si>
  <si>
    <t xml:space="preserve">1314 G St </t>
  </si>
  <si>
    <t>Modesto</t>
  </si>
  <si>
    <t>https://senioradvocacynetwork.org/</t>
  </si>
  <si>
    <t>209-577-3814</t>
  </si>
  <si>
    <t>Alliance for Children's Rights</t>
  </si>
  <si>
    <t xml:space="preserve">3333 Wilshire Boulevard </t>
  </si>
  <si>
    <t>kids-alliance.org</t>
  </si>
  <si>
    <t>Family Violence Law Center</t>
  </si>
  <si>
    <t>470 27th St</t>
  </si>
  <si>
    <t>www.fvlc.org</t>
  </si>
  <si>
    <t>National Health Law Program</t>
  </si>
  <si>
    <t xml:space="preserve">3701 Wilshire Blvd. </t>
  </si>
  <si>
    <t>www.healthlaw.org</t>
  </si>
  <si>
    <t>Rocky Mountain Children's Law Center</t>
  </si>
  <si>
    <t>1325 S. Colorado Blvd.</t>
  </si>
  <si>
    <t>Denver</t>
  </si>
  <si>
    <t>www.chilCo-ordinating orgwcenter.org</t>
  </si>
  <si>
    <t>Association of Corporate Counsel Colorado</t>
  </si>
  <si>
    <t>3000 Jamaica Court Suite 145</t>
  </si>
  <si>
    <t>Aurora</t>
  </si>
  <si>
    <t>https://www.acc.com/chapters-networks/chapters/colorado</t>
  </si>
  <si>
    <t>303-757-1847</t>
  </si>
  <si>
    <t>Center for Legal Advocacy d/b/a Disability Law Colorado</t>
  </si>
  <si>
    <t>455 ShermanStreet</t>
  </si>
  <si>
    <t>www.disabilitylawco.org</t>
  </si>
  <si>
    <t>913 Wyandot Street</t>
  </si>
  <si>
    <t>www.JAMLAC.org</t>
  </si>
  <si>
    <t>Bridge to Justice</t>
  </si>
  <si>
    <t>1123 Spruce Street</t>
  </si>
  <si>
    <t>Boulder</t>
  </si>
  <si>
    <t>www.boulderbridgetojustice.org</t>
  </si>
  <si>
    <t>Environmental and Animal Defense</t>
  </si>
  <si>
    <t>501 S. Cherry Street 11th Floor</t>
  </si>
  <si>
    <t>https://eadefense.org/</t>
  </si>
  <si>
    <t>720-722-0336</t>
  </si>
  <si>
    <t>Alpine Legal Services</t>
  </si>
  <si>
    <t>109 8th Street #304</t>
  </si>
  <si>
    <t>Glenwood Springs</t>
  </si>
  <si>
    <t>https://www.alpinelegalservices.org/</t>
  </si>
  <si>
    <t>970-945-8858</t>
  </si>
  <si>
    <t>New Haven Legal Assistance Association</t>
  </si>
  <si>
    <t>205 Orange Street</t>
  </si>
  <si>
    <t>New Haven</t>
  </si>
  <si>
    <t>www.nhlegal.org</t>
  </si>
  <si>
    <t>Connecticut Legal Services</t>
  </si>
  <si>
    <t>62 Washington Street</t>
  </si>
  <si>
    <t>Middletown</t>
  </si>
  <si>
    <t>www.ctlegal.org</t>
  </si>
  <si>
    <t>Connecticut Veterans Legal Center</t>
  </si>
  <si>
    <t>114 Boston Post Rd</t>
  </si>
  <si>
    <t>West Haven</t>
  </si>
  <si>
    <t>http://www.ctveteranslegal.org</t>
  </si>
  <si>
    <t>Community Partners in Action formerly Connecticut Prison Association</t>
  </si>
  <si>
    <t>110 Bartholomew Avenue Suite 3010</t>
  </si>
  <si>
    <t>Hartford</t>
  </si>
  <si>
    <t>https://cpa-ct.org/</t>
  </si>
  <si>
    <t>860-566-2030</t>
  </si>
  <si>
    <t>Children in Placement</t>
  </si>
  <si>
    <t>155 East Street</t>
  </si>
  <si>
    <t>https://www.childreninplacement.org/</t>
  </si>
  <si>
    <t>203-784-0344</t>
  </si>
  <si>
    <t>Connecticut Fair Housing Center</t>
  </si>
  <si>
    <t>60 Popieluszko Court</t>
  </si>
  <si>
    <t>www.ctfairhousing.org</t>
  </si>
  <si>
    <t>Statewide Legal Services of Connecticut</t>
  </si>
  <si>
    <t>1290 Silas Deane Highway</t>
  </si>
  <si>
    <t>Wethersfield</t>
  </si>
  <si>
    <t>www.slsct.org</t>
  </si>
  <si>
    <t>8603448096 ext 3017</t>
  </si>
  <si>
    <t>The Children's Law Center</t>
  </si>
  <si>
    <t>30 Arbor St</t>
  </si>
  <si>
    <t>www.clcct.org</t>
  </si>
  <si>
    <t>Connecticut Legal Rights Project</t>
  </si>
  <si>
    <t>P.O. Box 351, Silver Street</t>
  </si>
  <si>
    <t>www.clrp.org</t>
  </si>
  <si>
    <t>Greater Hartford Legal Aid</t>
  </si>
  <si>
    <t xml:space="preserve">999 Asylum Ave. </t>
  </si>
  <si>
    <t>www.ghla.org</t>
  </si>
  <si>
    <t>Delaware Volunteer Legal Services</t>
  </si>
  <si>
    <t>4601 Concord Pike</t>
  </si>
  <si>
    <t>Wilmington</t>
  </si>
  <si>
    <t>dvls.org</t>
  </si>
  <si>
    <t>3024788680, ext. 207</t>
  </si>
  <si>
    <t>Community Legal Aid Society</t>
  </si>
  <si>
    <t>100 W. 10th Street</t>
  </si>
  <si>
    <t>www.declasi.org</t>
  </si>
  <si>
    <t>Network for Victim Recovery - District of Columbia (NVRDistrict of Columbia)</t>
  </si>
  <si>
    <t>6856 Eastern Avenue NW Suite 376</t>
  </si>
  <si>
    <t>https://www.nvrdc.org/</t>
  </si>
  <si>
    <t>202-742-1727</t>
  </si>
  <si>
    <t>Association of Corporate Counsel--St Louis Chapter</t>
  </si>
  <si>
    <t>1001 G Street NW Suite 300W</t>
  </si>
  <si>
    <t>Washington D.C.</t>
  </si>
  <si>
    <t>https://www.acc.com/chapters-networks/chapters/st-louis#</t>
  </si>
  <si>
    <t>314-416-0404</t>
  </si>
  <si>
    <t>Rising for Justice</t>
  </si>
  <si>
    <t>901 4th Street NW Suite 6000</t>
  </si>
  <si>
    <t>https://risingforjustice.org/</t>
  </si>
  <si>
    <t>202-638-4798</t>
  </si>
  <si>
    <t>Legal Counsel for the Elderly</t>
  </si>
  <si>
    <t>601 E Street, NW</t>
  </si>
  <si>
    <t>www.aarp.org/LCE</t>
  </si>
  <si>
    <t>202 4342164</t>
  </si>
  <si>
    <t>Children's Law Center</t>
  </si>
  <si>
    <t>501 3rd St NW</t>
  </si>
  <si>
    <t xml:space="preserve">Washington </t>
  </si>
  <si>
    <t>www.childrenslawcenter.org</t>
  </si>
  <si>
    <t>2024674900 x500</t>
  </si>
  <si>
    <t>Mid-Atlantic Innocence Project</t>
  </si>
  <si>
    <t>1413 K St. NW</t>
  </si>
  <si>
    <t>www.exonerate.org</t>
  </si>
  <si>
    <t>Central American Resource Center (CARECEN)</t>
  </si>
  <si>
    <t>1460 Columibia Rd. NW #C</t>
  </si>
  <si>
    <t>http://carecendc.org/</t>
  </si>
  <si>
    <t>202-328-9799</t>
  </si>
  <si>
    <t>Legal Aid Society of the District of Columbia</t>
  </si>
  <si>
    <t>1331 H Street NW Suite 350</t>
  </si>
  <si>
    <t>https://www.legalaiddc.org</t>
  </si>
  <si>
    <t>202-661-5957</t>
  </si>
  <si>
    <t>Human Rights First - District of Columbia Asylum Legal Representation Project</t>
  </si>
  <si>
    <t>805 15th Street NW Suite 900</t>
  </si>
  <si>
    <t>https://www.humanrightsfirst.org/asylum</t>
  </si>
  <si>
    <t>202-547-5692</t>
  </si>
  <si>
    <t>Tzedek District of Columbia</t>
  </si>
  <si>
    <t>4340 Connecticut Ave NW</t>
  </si>
  <si>
    <t>www.tzedekdc.org</t>
  </si>
  <si>
    <t>Whitman Walker Health Legal Clinic</t>
  </si>
  <si>
    <t>2301 Martin Luther King Jr Ave SE</t>
  </si>
  <si>
    <t>https://www.whitman-walker.org/legal-services</t>
  </si>
  <si>
    <t>202-745-7000</t>
  </si>
  <si>
    <t>Christian Legal Aid of District of Columbia</t>
  </si>
  <si>
    <t>907 Maryland Avenue NE</t>
  </si>
  <si>
    <t>https://www.christianlegalaid-dc.org/</t>
  </si>
  <si>
    <t>202-710-0592</t>
  </si>
  <si>
    <t>Domestic Violence Legal Empowerment and Appeals Project</t>
  </si>
  <si>
    <t>1215 31st St. NW</t>
  </si>
  <si>
    <t>www.dvleap.org</t>
  </si>
  <si>
    <t>The Washington Legal Clinic for the Homeless</t>
  </si>
  <si>
    <t>1200 U Street, NW</t>
  </si>
  <si>
    <t>www.legalclinic.org</t>
  </si>
  <si>
    <t>District of Columbia Affordable Law Firm</t>
  </si>
  <si>
    <t>1717 K Street NW</t>
  </si>
  <si>
    <t>http://dcaffordablelaw.org</t>
  </si>
  <si>
    <t>202-844-5430</t>
  </si>
  <si>
    <t>Bread for the City Legal Services</t>
  </si>
  <si>
    <t>1640 Good Hope Road SE</t>
  </si>
  <si>
    <t>https://breadforthecity.org/</t>
  </si>
  <si>
    <t>202-561-8587</t>
  </si>
  <si>
    <t>Asian Pacific American Legal Resource Center</t>
  </si>
  <si>
    <t>1627 K Street NW</t>
  </si>
  <si>
    <t>www.apalrc.org</t>
  </si>
  <si>
    <t>Mil Mujeres</t>
  </si>
  <si>
    <t>1250 H Street Northwest</t>
  </si>
  <si>
    <t>https://www.milmujeres.org/</t>
  </si>
  <si>
    <t>Amara Legal Center</t>
  </si>
  <si>
    <t>600 Pennsylvania Ave. SE #15255</t>
  </si>
  <si>
    <t>https://www.amaralegal.org/</t>
  </si>
  <si>
    <t>240-257-6492</t>
  </si>
  <si>
    <t>District of Columbia KinCare Alliance</t>
  </si>
  <si>
    <t>1101 Connecticut Avenue, NW</t>
  </si>
  <si>
    <t>www.dckincare.org</t>
  </si>
  <si>
    <t>AKA Archdiocesan Legal Network</t>
  </si>
  <si>
    <t>924 G Street NW</t>
  </si>
  <si>
    <t>https://www.catholiccharitiesdc.org/legalnetwork/</t>
  </si>
  <si>
    <t>202-350-4305</t>
  </si>
  <si>
    <t>Break the Cycle District of Columbia Legal Services Project</t>
  </si>
  <si>
    <t>P.O. Box 66165</t>
  </si>
  <si>
    <t>https://www.breakthecycle.org</t>
  </si>
  <si>
    <t>202-849-6289</t>
  </si>
  <si>
    <t>First Shift Justice Project</t>
  </si>
  <si>
    <t>532 9th St Ne</t>
  </si>
  <si>
    <t>http://www.firstshift.org/</t>
  </si>
  <si>
    <t>202-241-0897</t>
  </si>
  <si>
    <t>CAIR Florida</t>
  </si>
  <si>
    <t>8076 N. 56TH STREET</t>
  </si>
  <si>
    <t>TAMPA</t>
  </si>
  <si>
    <t>www.cairflorida.org</t>
  </si>
  <si>
    <t>8135141414 ext 208</t>
  </si>
  <si>
    <t>Creative Services</t>
  </si>
  <si>
    <t>1910 South Pine Avenue</t>
  </si>
  <si>
    <t>Ocala</t>
  </si>
  <si>
    <t>https://ocaladvshelter.org</t>
  </si>
  <si>
    <t>352-351-4009</t>
  </si>
  <si>
    <t>Seminole County Bar Association Legal Aid Society</t>
  </si>
  <si>
    <t>101 West Palmetto Avenue</t>
  </si>
  <si>
    <t>Longwood</t>
  </si>
  <si>
    <t>http://scbalas.com</t>
  </si>
  <si>
    <t>407-834-1660</t>
  </si>
  <si>
    <t>Legal Aid Service of Broward County</t>
  </si>
  <si>
    <t>491 N State Road 7</t>
  </si>
  <si>
    <t>Plantation</t>
  </si>
  <si>
    <t>legalaid.org</t>
  </si>
  <si>
    <t>Florida Legal Services</t>
  </si>
  <si>
    <t>PO Box 533986</t>
  </si>
  <si>
    <t>Orlando</t>
  </si>
  <si>
    <t>www.floridalegal.org</t>
  </si>
  <si>
    <t>Florida Justice Institute</t>
  </si>
  <si>
    <t>100 SE 2nd Street</t>
  </si>
  <si>
    <t>Miami</t>
  </si>
  <si>
    <t>www.floridajusticeinstitute.org</t>
  </si>
  <si>
    <t>Jacksonville Area Legal Aid</t>
  </si>
  <si>
    <t>West Adams Street</t>
  </si>
  <si>
    <t>Jacksonville</t>
  </si>
  <si>
    <t>jaxlegalaid.org</t>
  </si>
  <si>
    <t>9043568371 x 325</t>
  </si>
  <si>
    <t>Cenacle Legal Services</t>
  </si>
  <si>
    <t>237 N. Nassau Street</t>
  </si>
  <si>
    <t>Venice</t>
  </si>
  <si>
    <t>cenaclelegalservices.org</t>
  </si>
  <si>
    <t>Gulfcoast Legal Services</t>
  </si>
  <si>
    <t>501 First Ave. N, Ste. 420</t>
  </si>
  <si>
    <t>FL</t>
  </si>
  <si>
    <t>www.gulfcoastlegal.org</t>
  </si>
  <si>
    <t>7278210726  x271</t>
  </si>
  <si>
    <t>Legal Aid of Manasota</t>
  </si>
  <si>
    <t>www.legalaidofmanasota.org</t>
  </si>
  <si>
    <t>19413660038 x107</t>
  </si>
  <si>
    <t>Americans for Immigrant Justice</t>
  </si>
  <si>
    <t>6355 NW 36th Street</t>
  </si>
  <si>
    <t>aijustice.org</t>
  </si>
  <si>
    <t>Legal Aid Society of the Orange County Bar Association</t>
  </si>
  <si>
    <t>100 East Robinson Street</t>
  </si>
  <si>
    <t>http://legalaidocba.org</t>
  </si>
  <si>
    <t>407-841-8310</t>
  </si>
  <si>
    <t>Legal Aid Society of Palm Beach County</t>
  </si>
  <si>
    <t>423 Fern Street Suite #200</t>
  </si>
  <si>
    <t>West Palm Beach</t>
  </si>
  <si>
    <t>www.legalaidpbc.org</t>
  </si>
  <si>
    <t>561 6558944 x247</t>
  </si>
  <si>
    <t>Southern Legal Counsel</t>
  </si>
  <si>
    <t>1229 NW 12th Avenue</t>
  </si>
  <si>
    <t>Gainesville</t>
  </si>
  <si>
    <t>http://www.southernlegal.org</t>
  </si>
  <si>
    <t>Florida's Children First</t>
  </si>
  <si>
    <t>1401 North University Drive
Suite 408</t>
  </si>
  <si>
    <t>Coral Springs</t>
  </si>
  <si>
    <t>http://www.floridaschildrenfirst.org</t>
  </si>
  <si>
    <t>954-796-0860</t>
  </si>
  <si>
    <t>Guardianship Program Of Dade County</t>
  </si>
  <si>
    <t>8300 NW 53rd Street
Suite 402</t>
  </si>
  <si>
    <t>Doral</t>
  </si>
  <si>
    <t>https://www.guardianshipprogram.org</t>
  </si>
  <si>
    <t>305-592-7642</t>
  </si>
  <si>
    <t>Legal Services of North Florida</t>
  </si>
  <si>
    <t>2119 Delta Blvd.</t>
  </si>
  <si>
    <t>Tallahassee</t>
  </si>
  <si>
    <t>www.lsnf.org</t>
  </si>
  <si>
    <t>Dade Legal Aid</t>
  </si>
  <si>
    <t>123 NW 1 Avenue</t>
  </si>
  <si>
    <t>Https://www.dadelegalaid.org</t>
  </si>
  <si>
    <t>Community Law Program</t>
  </si>
  <si>
    <t>501 First Avenue North
Suite 519</t>
  </si>
  <si>
    <t>St. Petersburg</t>
  </si>
  <si>
    <t>https://www.lawprogram.org</t>
  </si>
  <si>
    <t>727-582-7480</t>
  </si>
  <si>
    <t>Northwest Florida Legal Services</t>
  </si>
  <si>
    <t>226 South Palafox Place</t>
  </si>
  <si>
    <t>Pensacola</t>
  </si>
  <si>
    <t>nwfls.org</t>
  </si>
  <si>
    <t>8504322336 x124</t>
  </si>
  <si>
    <t>Heart of Florida Legal Aid Society</t>
  </si>
  <si>
    <t>550 E Davidson Street</t>
  </si>
  <si>
    <t>Bartow</t>
  </si>
  <si>
    <t>www.hofla.org</t>
  </si>
  <si>
    <t>Community Justice Project</t>
  </si>
  <si>
    <t>3000 Biscayne Blvd</t>
  </si>
  <si>
    <t>communityjusticeproject.com</t>
  </si>
  <si>
    <t>Brevard County Legal Aid</t>
  </si>
  <si>
    <t>1038 HarvinWay
Suite 100</t>
  </si>
  <si>
    <t>Rockledge</t>
  </si>
  <si>
    <t>https://brevardcountylegalaid.org/</t>
  </si>
  <si>
    <t>321-631-2500</t>
  </si>
  <si>
    <t>Lee County Legal Aid Society</t>
  </si>
  <si>
    <t>2400 First St Suite 214</t>
  </si>
  <si>
    <t>Ft. Myers</t>
  </si>
  <si>
    <t>http://leecountylegalaid.org</t>
  </si>
  <si>
    <t>239-334-6118</t>
  </si>
  <si>
    <t xml:space="preserve">Dougherty County Law Library
and Southwest Georgia Legal Self-Help Center
</t>
  </si>
  <si>
    <t>222 Pine Avenue</t>
  </si>
  <si>
    <t>Albany</t>
  </si>
  <si>
    <t>http://www.dougherty.ga.us/lawlibrary</t>
  </si>
  <si>
    <t>229-431-2133</t>
  </si>
  <si>
    <t>Justice Center of Atlanta</t>
  </si>
  <si>
    <t>976 Edgewood Avenue NE</t>
  </si>
  <si>
    <t>Atlanta</t>
  </si>
  <si>
    <t>http://justicecenter.org</t>
  </si>
  <si>
    <t>404-523-8236 ext. 200</t>
  </si>
  <si>
    <t>Georgia Court Appointed Special Advocates  (Georgia CASA)</t>
  </si>
  <si>
    <t>75 Marietta Street NW Suite 404</t>
  </si>
  <si>
    <t>http://gacasa.org</t>
  </si>
  <si>
    <t>404-874-2888</t>
  </si>
  <si>
    <t>Georgia Innocence Project</t>
  </si>
  <si>
    <t>1458 Church Street Suite F</t>
  </si>
  <si>
    <t>Decatur</t>
  </si>
  <si>
    <t>http://ga-innocenceproject.org/</t>
  </si>
  <si>
    <t>404-373-4433</t>
  </si>
  <si>
    <t>Middle Georgia Justice</t>
  </si>
  <si>
    <t>241 3rd Street</t>
  </si>
  <si>
    <t>Macon</t>
  </si>
  <si>
    <t>www.mgajustice.org</t>
  </si>
  <si>
    <t>478 7194921</t>
  </si>
  <si>
    <t>Catholic Charities of the Archdiocese of Atlanta</t>
  </si>
  <si>
    <t>2401 Lake Park Drive</t>
  </si>
  <si>
    <t>Smyrna</t>
  </si>
  <si>
    <t>www.catholiccharitiesatlanta.org</t>
  </si>
  <si>
    <t>Gideon's Promise</t>
  </si>
  <si>
    <t>101 Marietta Street NW #250</t>
  </si>
  <si>
    <t>http://www.gideonspromise.org</t>
  </si>
  <si>
    <t>404-525-4505</t>
  </si>
  <si>
    <t>Advancing Justice Atlanta</t>
  </si>
  <si>
    <t>5680 Oakbrook Parkway Suite 148</t>
  </si>
  <si>
    <t>Norcross</t>
  </si>
  <si>
    <t>http://www.advaningjustice-atlanta.org/</t>
  </si>
  <si>
    <t>404-585-8446</t>
  </si>
  <si>
    <t>Southern Center for Human Rights</t>
  </si>
  <si>
    <t>60 Walton Street NW</t>
  </si>
  <si>
    <t>http://schr.org/action/volunteer</t>
  </si>
  <si>
    <t>404-688-1202</t>
  </si>
  <si>
    <t>Mediation Center of the Pacific</t>
  </si>
  <si>
    <t>245 N. Kukui Street Suite 206</t>
  </si>
  <si>
    <t>Honolulu</t>
  </si>
  <si>
    <t>https://www.mediatehawaii.org</t>
  </si>
  <si>
    <t>808-521-6767 ext. 6</t>
  </si>
  <si>
    <t>Mediation Services of Maui</t>
  </si>
  <si>
    <t>95 Mahalani Street Suite 25</t>
  </si>
  <si>
    <t>Wailuki</t>
  </si>
  <si>
    <t>https://www.mauimediation.org</t>
  </si>
  <si>
    <t>808-244-5744</t>
  </si>
  <si>
    <t>Intermountain Fair Housing Council</t>
  </si>
  <si>
    <t>4696 West Overland Road</t>
  </si>
  <si>
    <t>Boise</t>
  </si>
  <si>
    <t>www.ifhcidaho.org</t>
  </si>
  <si>
    <t>Immigrant Justice Idaho</t>
  </si>
  <si>
    <t>3775 W Cassia Street</t>
  </si>
  <si>
    <t>https://www.immigrantjusticeidaho.org/</t>
  </si>
  <si>
    <t>208-342-0434</t>
  </si>
  <si>
    <t>Idaho Coalition Against Sexual &amp; Domestic Violence</t>
  </si>
  <si>
    <t>1402 W Grove Street</t>
  </si>
  <si>
    <t>www.engagingvoices.org</t>
  </si>
  <si>
    <t>2083840419 x 303</t>
  </si>
  <si>
    <t>Legal Aid Society of Metropolitan Family Services</t>
  </si>
  <si>
    <t>1 N. Dearborn</t>
  </si>
  <si>
    <t>Chicago</t>
  </si>
  <si>
    <t>www.laschicago.org</t>
  </si>
  <si>
    <t>CARPLS Legal Aid</t>
  </si>
  <si>
    <t>17 N State St Ste 1850</t>
  </si>
  <si>
    <t>https://www.carpls.org/</t>
  </si>
  <si>
    <t>312-738-9200</t>
  </si>
  <si>
    <t>Ascend Justice</t>
  </si>
  <si>
    <t>555 W Harrison Street</t>
  </si>
  <si>
    <t>www.ascendjustice.org</t>
  </si>
  <si>
    <t>Life Span Center for Legal Services</t>
  </si>
  <si>
    <t>70 E. Lake Street Suite 600</t>
  </si>
  <si>
    <t>https://life-span.org/</t>
  </si>
  <si>
    <t>312-408-1210</t>
  </si>
  <si>
    <t>Uptown People's Law Center</t>
  </si>
  <si>
    <t>4413 N Sheridan Rd</t>
  </si>
  <si>
    <t>uplcchicago.org</t>
  </si>
  <si>
    <t>Illinois State Bar</t>
  </si>
  <si>
    <t>20 S. Clark St. Suite 900</t>
  </si>
  <si>
    <t>https://www.isba.org/</t>
  </si>
  <si>
    <t>312-726-8775</t>
  </si>
  <si>
    <t>Raise the Floor Alliance</t>
  </si>
  <si>
    <t>1 N LaSalle St. Suite 1275 L</t>
  </si>
  <si>
    <t>https://www.raisetheflooralliance.org/</t>
  </si>
  <si>
    <t>312-795-9115</t>
  </si>
  <si>
    <t>Public Interest Law Initiative</t>
  </si>
  <si>
    <t>105 West Madison Street</t>
  </si>
  <si>
    <t>http://pili.org/</t>
  </si>
  <si>
    <t>312-832-5127</t>
  </si>
  <si>
    <t>Erie Neighborhood House</t>
  </si>
  <si>
    <t>1701 Superior St</t>
  </si>
  <si>
    <t>https://eriehouse.org/</t>
  </si>
  <si>
    <t>312-563-5800</t>
  </si>
  <si>
    <t>33 N LaSalle</t>
  </si>
  <si>
    <t xml:space="preserve">Chicago </t>
  </si>
  <si>
    <t>LCBH.org</t>
  </si>
  <si>
    <t>Legal Council for Health Justice</t>
  </si>
  <si>
    <t>17 N. State</t>
  </si>
  <si>
    <t>www.legalcouncil.org</t>
  </si>
  <si>
    <t>North Suburban Legal Aid Clinic</t>
  </si>
  <si>
    <t>491 Laurel Avenue</t>
  </si>
  <si>
    <t>IL</t>
  </si>
  <si>
    <t>www.nslegalaid.org</t>
  </si>
  <si>
    <t>Farmworker and Landscaper Advocacy Project</t>
  </si>
  <si>
    <t>33 N State St</t>
  </si>
  <si>
    <t>flapillinois.org</t>
  </si>
  <si>
    <t>Illinois Legal Aid Online</t>
  </si>
  <si>
    <t>120 S La Salle St Suite 900</t>
  </si>
  <si>
    <t>https://www.illinoislegalaid.org/</t>
  </si>
  <si>
    <t>312-977-9047</t>
  </si>
  <si>
    <t>Beyond Legal Aid</t>
  </si>
  <si>
    <t>17 N State Street</t>
  </si>
  <si>
    <t>www.beyondlegalaid.org</t>
  </si>
  <si>
    <t>World Relief Chicago Land</t>
  </si>
  <si>
    <t>3507 W Lawrence</t>
  </si>
  <si>
    <t>https://worldreliefchicago.org/</t>
  </si>
  <si>
    <t>James B Moran Center for Youth Advocacy</t>
  </si>
  <si>
    <t>1900 Dempster Street</t>
  </si>
  <si>
    <t>Evanston</t>
  </si>
  <si>
    <t>moran-center.org</t>
  </si>
  <si>
    <t>DuPage Bar Legal Aid Service</t>
  </si>
  <si>
    <t>126 South County Farm Road</t>
  </si>
  <si>
    <t>Wheaton</t>
  </si>
  <si>
    <t>www.dupagelegalaid.org/</t>
  </si>
  <si>
    <t>630-653-6212</t>
  </si>
  <si>
    <t>Legal Aid Corporation of Tippecanoe County</t>
  </si>
  <si>
    <t>300 Main Street</t>
  </si>
  <si>
    <t>Lafayette</t>
  </si>
  <si>
    <t>www.tclegalaid.org</t>
  </si>
  <si>
    <t>Legal Aid Society of Evansville</t>
  </si>
  <si>
    <t>1 NW MLK Blvd Suite 105</t>
  </si>
  <si>
    <t>Evansville</t>
  </si>
  <si>
    <t>https://www.evansvillegov.org</t>
  </si>
  <si>
    <t>812-435-5173</t>
  </si>
  <si>
    <t>Child Advocates</t>
  </si>
  <si>
    <t>8200 Haverstick Rd Suite 240</t>
  </si>
  <si>
    <t>Indianapolis</t>
  </si>
  <si>
    <t>https://www.childadvocates.net</t>
  </si>
  <si>
    <t>317-205-3055</t>
  </si>
  <si>
    <t>Indianapolis Legal Aid Society</t>
  </si>
  <si>
    <t>615 North Alabama Street</t>
  </si>
  <si>
    <t>indylas.org</t>
  </si>
  <si>
    <t>Friends of Hammond Legal Aid and Clinic</t>
  </si>
  <si>
    <t>1402 173rd Street</t>
  </si>
  <si>
    <t>Hammond</t>
  </si>
  <si>
    <t>219-853-6611</t>
  </si>
  <si>
    <t>Middle Way House (Bloomington)</t>
  </si>
  <si>
    <t>318 S Washington Street</t>
  </si>
  <si>
    <t>Bloomington</t>
  </si>
  <si>
    <t>https://www.middlewayhouse.org</t>
  </si>
  <si>
    <t>812-333-7404</t>
  </si>
  <si>
    <t>Kids First Law Center</t>
  </si>
  <si>
    <t>420 6th Street SE Suite 160</t>
  </si>
  <si>
    <t>Cedar Rapids</t>
  </si>
  <si>
    <t>www.kidsfirstiowa.org</t>
  </si>
  <si>
    <t>319-365-5437</t>
  </si>
  <si>
    <t>Iowa Coalition Against Domestic Violence</t>
  </si>
  <si>
    <t>4725 Merle Hay Road</t>
  </si>
  <si>
    <t>Des Moines</t>
  </si>
  <si>
    <t>www.icadv.org</t>
  </si>
  <si>
    <t>Legal Aid of Story County</t>
  </si>
  <si>
    <t>937 6th St</t>
  </si>
  <si>
    <t>www.legalaidstory.com</t>
  </si>
  <si>
    <t>515-382-2471</t>
  </si>
  <si>
    <t>Paul E Wilson Project for Innocence &amp; Post-Conviction Remedies- University of Kansas</t>
  </si>
  <si>
    <t>Green Hall 1535 W. 15th Street</t>
  </si>
  <si>
    <t>Lawrence</t>
  </si>
  <si>
    <t xml:space="preserve">law.ku.edu/project-innocence </t>
  </si>
  <si>
    <t>785-864-5571</t>
  </si>
  <si>
    <t>Consumer Credit Counseling Service of Wichita</t>
  </si>
  <si>
    <t>727 N Waco Ave Suite 570</t>
  </si>
  <si>
    <t>Wichita</t>
  </si>
  <si>
    <t>kscccs.org</t>
  </si>
  <si>
    <t>316-265-2000</t>
  </si>
  <si>
    <t>Disability Rights Center of Kansas</t>
  </si>
  <si>
    <t>214 SW 6th Ave.</t>
  </si>
  <si>
    <t>Topeka</t>
  </si>
  <si>
    <t>www.drckansas.org</t>
  </si>
  <si>
    <t>Kansas Legal Services</t>
  </si>
  <si>
    <t>712 S Kansas Avenue</t>
  </si>
  <si>
    <t>https://www.kansaslegalservices.org/</t>
  </si>
  <si>
    <t>Kentucky Equal Justice Center</t>
  </si>
  <si>
    <t>201 West Short Street</t>
  </si>
  <si>
    <t>Lexington</t>
  </si>
  <si>
    <t>kyequaljustice.org</t>
  </si>
  <si>
    <t>Institute for Compassion in Justice</t>
  </si>
  <si>
    <t>PO Box 911131</t>
  </si>
  <si>
    <t>http://icj-ky.org</t>
  </si>
  <si>
    <t>Lexington Fair Housing Council</t>
  </si>
  <si>
    <t>207 East Reynolds Rd. #130</t>
  </si>
  <si>
    <t>www.lexingtonfairhousing.com</t>
  </si>
  <si>
    <t>859-971-8067</t>
  </si>
  <si>
    <t>Catholic Charities of Louisville</t>
  </si>
  <si>
    <t>2911 S.4th St</t>
  </si>
  <si>
    <t>Louisville</t>
  </si>
  <si>
    <t>https://cclou.org/</t>
  </si>
  <si>
    <t>502-637-9786</t>
  </si>
  <si>
    <t>Micah Legal</t>
  </si>
  <si>
    <t>219 East Short Street 2nd Fl.</t>
  </si>
  <si>
    <t>micahlegal.org</t>
  </si>
  <si>
    <t>859-568-3129</t>
  </si>
  <si>
    <t>The Nest-Center for Women Children &amp; Families</t>
  </si>
  <si>
    <t>530 N.Limestone St.</t>
  </si>
  <si>
    <t>https://thenestlexington.org</t>
  </si>
  <si>
    <t>859-259-1974</t>
  </si>
  <si>
    <t>Appalachian Citizens Law Center</t>
  </si>
  <si>
    <t>317 E. Main St.</t>
  </si>
  <si>
    <t>Whitesburg</t>
  </si>
  <si>
    <t>https://appalachianlawcenter.org</t>
  </si>
  <si>
    <t>606-633-3929</t>
  </si>
  <si>
    <t>Kentucky Resources Council</t>
  </si>
  <si>
    <t>213 St. Clair Street Suite 200</t>
  </si>
  <si>
    <t>Frankfort</t>
  </si>
  <si>
    <t>www.kyrc.org</t>
  </si>
  <si>
    <t>502-875-2428</t>
  </si>
  <si>
    <t>Chez Hope</t>
  </si>
  <si>
    <t>801 Main St.</t>
  </si>
  <si>
    <t>Franklin</t>
  </si>
  <si>
    <t>chezhope.org</t>
  </si>
  <si>
    <t>720986472; 337-828-4200</t>
  </si>
  <si>
    <t>Beauregard Community Concerns - June Jenkins Women's Shelter</t>
  </si>
  <si>
    <t>DeRidder</t>
  </si>
  <si>
    <t>720870513; 337-462-1452</t>
  </si>
  <si>
    <t>Louisiana CASA</t>
  </si>
  <si>
    <t>1120 Government Street Building I</t>
  </si>
  <si>
    <t>Baton Rouge</t>
  </si>
  <si>
    <t>www.louisianacasa.org</t>
  </si>
  <si>
    <t>721265057; 225-930-0305</t>
  </si>
  <si>
    <t>Jeff Davis Communities Against Domestic Violence</t>
  </si>
  <si>
    <t>PO Box 826</t>
  </si>
  <si>
    <t>Jennings</t>
  </si>
  <si>
    <t>https://jeffdaviscada.com/</t>
  </si>
  <si>
    <t>337-616-8418</t>
  </si>
  <si>
    <t>Oasis of Safe Haven</t>
  </si>
  <si>
    <t>P.O. Box 276</t>
  </si>
  <si>
    <t>Lake Charles</t>
  </si>
  <si>
    <t>www.oasisasafehaven.org</t>
  </si>
  <si>
    <t>720859660; 337-436-4552</t>
  </si>
  <si>
    <t>Project Celebration</t>
  </si>
  <si>
    <t>5580 W. Main Street</t>
  </si>
  <si>
    <t>Many</t>
  </si>
  <si>
    <t>projectcelebration.com</t>
  </si>
  <si>
    <t>721144152; 318-256-6242</t>
  </si>
  <si>
    <t>Ella Project</t>
  </si>
  <si>
    <t>421 Frenchman St. Suite 200</t>
  </si>
  <si>
    <t>New Orleans</t>
  </si>
  <si>
    <t>ellanola.org</t>
  </si>
  <si>
    <t>812192048; 504-250-0429</t>
  </si>
  <si>
    <t>P.O Box 7</t>
  </si>
  <si>
    <t>Arabi</t>
  </si>
  <si>
    <t>fvpsb.org</t>
  </si>
  <si>
    <t>581834566; 504-277-3177</t>
  </si>
  <si>
    <t>Justice &amp; Accountability Center of Louisiana</t>
  </si>
  <si>
    <t>4035 Washington Avenue</t>
  </si>
  <si>
    <t>www.jaclouisiana.org</t>
  </si>
  <si>
    <t>The Haven</t>
  </si>
  <si>
    <t>P.O. Box 4279</t>
  </si>
  <si>
    <t>Houma</t>
  </si>
  <si>
    <t>www.havenhelps.org</t>
  </si>
  <si>
    <t>985-872-0757</t>
  </si>
  <si>
    <t>The Southwest Louisiana Law Center</t>
  </si>
  <si>
    <t>1011 Lakeshore Drive</t>
  </si>
  <si>
    <t>Lake charles</t>
  </si>
  <si>
    <t>swla-law-center.com</t>
  </si>
  <si>
    <t>Youth Service Bureau of St Tammany</t>
  </si>
  <si>
    <t>430 N. New Hampshire St</t>
  </si>
  <si>
    <t>Covington</t>
  </si>
  <si>
    <t>www.ysbworks.com</t>
  </si>
  <si>
    <t>720933867; 985-893-2570</t>
  </si>
  <si>
    <t>Legal Services for the Elderly</t>
  </si>
  <si>
    <t>5 Wabon Street</t>
  </si>
  <si>
    <t>Augusta</t>
  </si>
  <si>
    <t>www.mainelse.org</t>
  </si>
  <si>
    <t>VLP</t>
  </si>
  <si>
    <t>75 Pearl St.</t>
  </si>
  <si>
    <t>Portland</t>
  </si>
  <si>
    <t>MAINE</t>
  </si>
  <si>
    <t>www.vlp.org</t>
  </si>
  <si>
    <t>The Next Step Domestic Violence Project Legal Services</t>
  </si>
  <si>
    <t xml:space="preserve">733 Bangor Road </t>
  </si>
  <si>
    <t>Ellsworth</t>
  </si>
  <si>
    <t>https://www.nextstepdvproject.org/</t>
  </si>
  <si>
    <t>207-667-0176</t>
  </si>
  <si>
    <t>Maine Equal Justice Partners</t>
  </si>
  <si>
    <t>Maine Equal Justice</t>
  </si>
  <si>
    <t>maineequaljustice.org</t>
  </si>
  <si>
    <t>Immigrant Legal Advocacy Project</t>
  </si>
  <si>
    <t xml:space="preserve">489 Congress St. </t>
  </si>
  <si>
    <t>ilapmaine.org</t>
  </si>
  <si>
    <t>CASA de Maryland</t>
  </si>
  <si>
    <t>8151 15th Avenue</t>
  </si>
  <si>
    <t>Langley Park</t>
  </si>
  <si>
    <t>http://www.wearecasa.org</t>
  </si>
  <si>
    <t>443-801-8137</t>
  </si>
  <si>
    <t>Maryland Crime Victims' Resource Center</t>
  </si>
  <si>
    <t>1001 Prince George's Blvd</t>
  </si>
  <si>
    <t>Upper Marlboro</t>
  </si>
  <si>
    <t>mdcrimevictims.org</t>
  </si>
  <si>
    <t>Catholic Charities Baltimore Immigration Legal Services</t>
  </si>
  <si>
    <t>320 Cathedral Street</t>
  </si>
  <si>
    <t>Baltimore</t>
  </si>
  <si>
    <t>http://www.catholiccharities-md.org</t>
  </si>
  <si>
    <t>667-600-2032</t>
  </si>
  <si>
    <t>Alternative Directions</t>
  </si>
  <si>
    <t>2505 North Charles Street</t>
  </si>
  <si>
    <t>http://www.alternativedirectionsinc.org</t>
  </si>
  <si>
    <t>410-889-5072</t>
  </si>
  <si>
    <t>Child Justice</t>
  </si>
  <si>
    <t xml:space="preserve">8720 Georgia Ave. </t>
  </si>
  <si>
    <t>www.child-justice.org</t>
  </si>
  <si>
    <t>House of Ruth Maryland</t>
  </si>
  <si>
    <t>2201 Argonne Drive</t>
  </si>
  <si>
    <t>http://www.hruth.org</t>
  </si>
  <si>
    <t>410-554-8463</t>
  </si>
  <si>
    <t>Mid-Shore Council on Family Violence</t>
  </si>
  <si>
    <t>8626 Brooks Drive Suite 102</t>
  </si>
  <si>
    <t>Easton</t>
  </si>
  <si>
    <t>http://midshoreprobono.org</t>
  </si>
  <si>
    <t>410-690-3222</t>
  </si>
  <si>
    <t>Life Crisis Center</t>
  </si>
  <si>
    <t>P.O. Box 387</t>
  </si>
  <si>
    <t>Salisbury</t>
  </si>
  <si>
    <t>http://www.lifecrisiscenter.org</t>
  </si>
  <si>
    <t>410-749-0771</t>
  </si>
  <si>
    <t>Public Justice Center</t>
  </si>
  <si>
    <t>210 N Charles St</t>
  </si>
  <si>
    <t>https://publicjustice.org</t>
  </si>
  <si>
    <t>SARC (Sexual Assault/Spouse Abuse Resource Center)</t>
  </si>
  <si>
    <t>P.O. Box 1207</t>
  </si>
  <si>
    <t>Bel Air</t>
  </si>
  <si>
    <t>https://www.sarc-maryland.org</t>
  </si>
  <si>
    <t>410-836-8431</t>
  </si>
  <si>
    <t>Sexual Assault Legal Institute/Maryland Coalition Against Sexual Assault</t>
  </si>
  <si>
    <t>P.O. Box 8782</t>
  </si>
  <si>
    <t>Silver Spring</t>
  </si>
  <si>
    <t>https://mcasa.org/survivors/sali</t>
  </si>
  <si>
    <t>301-565-2277</t>
  </si>
  <si>
    <t>The Women's Law Center of Maryland</t>
  </si>
  <si>
    <t>305 W. Chesapeake Ave.</t>
  </si>
  <si>
    <t>MD</t>
  </si>
  <si>
    <t>www.wlcmd.org</t>
  </si>
  <si>
    <t>Southern Maryland Center for Family Advocacy</t>
  </si>
  <si>
    <t>23918 Mervell Dean Road Box 760</t>
  </si>
  <si>
    <t>Hollywood</t>
  </si>
  <si>
    <t>http://www.smcfa.net</t>
  </si>
  <si>
    <t>301-373-4141</t>
  </si>
  <si>
    <t>St Ambrose Housing Aid Center</t>
  </si>
  <si>
    <t>321 E. 25th Street</t>
  </si>
  <si>
    <t>https://www.stambros.org</t>
  </si>
  <si>
    <t>410-366-8550</t>
  </si>
  <si>
    <t>Citizens Assisting and Sheltering the Abused (CASA)</t>
  </si>
  <si>
    <t>116 W. Baltimore Street</t>
  </si>
  <si>
    <t>Hagerstown</t>
  </si>
  <si>
    <t>http://www.casainc.org</t>
  </si>
  <si>
    <t>301-739-4990</t>
  </si>
  <si>
    <t>Community Law Center</t>
  </si>
  <si>
    <t>3355 Keswick Road</t>
  </si>
  <si>
    <t xml:space="preserve">Www.communitylaw.org </t>
  </si>
  <si>
    <t>FreeState Justice</t>
  </si>
  <si>
    <t>2526 Saint Paul Street</t>
  </si>
  <si>
    <t>https://freestate-justice.org</t>
  </si>
  <si>
    <t>410-625-5428</t>
  </si>
  <si>
    <t>National Association of the Deaf</t>
  </si>
  <si>
    <t>8630 Fenton Street</t>
  </si>
  <si>
    <t>SILVER SPRING</t>
  </si>
  <si>
    <t>www.nad.org</t>
  </si>
  <si>
    <t>Heartly House</t>
  </si>
  <si>
    <t>P.O. Box 857</t>
  </si>
  <si>
    <t>Frederick</t>
  </si>
  <si>
    <t>https://www.heartlyhouse.org</t>
  </si>
  <si>
    <t>301-418-6610</t>
  </si>
  <si>
    <t>HopeWorks of Howard County</t>
  </si>
  <si>
    <t>9770 Patuxent Woods Dr. Suite 300</t>
  </si>
  <si>
    <t>Columbia</t>
  </si>
  <si>
    <t>http://www.wearehopeworks.org</t>
  </si>
  <si>
    <t>410-997-0304</t>
  </si>
  <si>
    <t>Disability Rights Maryland</t>
  </si>
  <si>
    <t>1500 Union Avenue</t>
  </si>
  <si>
    <t>https://disabilityrightsmd.org/</t>
  </si>
  <si>
    <t>Homeless Persons Representation Project</t>
  </si>
  <si>
    <t>201 N. Charles Street</t>
  </si>
  <si>
    <t>www.hprplaw.org</t>
  </si>
  <si>
    <t>4106856589 x17</t>
  </si>
  <si>
    <t>Casa Myrna Vazquez</t>
  </si>
  <si>
    <t>451 Blue Hill Avenue</t>
  </si>
  <si>
    <t>Boston</t>
  </si>
  <si>
    <t>www.casamyrna.org</t>
  </si>
  <si>
    <t>Justice Resource Institute Health Law Institute</t>
  </si>
  <si>
    <t>160 Gould Street Suite 300</t>
  </si>
  <si>
    <t>Needham</t>
  </si>
  <si>
    <t>https://jri.org/</t>
  </si>
  <si>
    <t>(857) 399-1910</t>
  </si>
  <si>
    <t>National Consumer Law Center</t>
  </si>
  <si>
    <t xml:space="preserve">7 Winthrop Square 4th Floor
</t>
  </si>
  <si>
    <t>https://www.nclc.org/</t>
  </si>
  <si>
    <t>617-542-8010</t>
  </si>
  <si>
    <t>Victim Rights Law Center</t>
  </si>
  <si>
    <t>115 Broad Street</t>
  </si>
  <si>
    <t>www.victimrights.org</t>
  </si>
  <si>
    <t>Massachusetts Legal Assistance Corporation</t>
  </si>
  <si>
    <t>18 Tremont Street Suite 1010</t>
  </si>
  <si>
    <t>https://mlac.org/</t>
  </si>
  <si>
    <t>617-367-8544</t>
  </si>
  <si>
    <t>178 Tremont Street</t>
  </si>
  <si>
    <t>https://bostonabcd.org</t>
  </si>
  <si>
    <t>617-445-6000</t>
  </si>
  <si>
    <t>AIDS Action Committee</t>
  </si>
  <si>
    <t>75 Amory Street</t>
  </si>
  <si>
    <t>https://aac.org/</t>
  </si>
  <si>
    <t>617-437-6200</t>
  </si>
  <si>
    <t>Center for Public Representation</t>
  </si>
  <si>
    <t>22 Green Street</t>
  </si>
  <si>
    <t>Northampton</t>
  </si>
  <si>
    <t>centerforpublicrep.org</t>
  </si>
  <si>
    <t>Medical-Legal Partnership/Boston (see above)</t>
  </si>
  <si>
    <t>200 Portland Street 5th Floor</t>
  </si>
  <si>
    <t>http://www.mlpboston.org/</t>
  </si>
  <si>
    <t>617-336-7500</t>
  </si>
  <si>
    <t>MetroWest Mediation Services</t>
  </si>
  <si>
    <t>220 North Main St 106</t>
  </si>
  <si>
    <t>Natick</t>
  </si>
  <si>
    <t>https://www.metrowestmediationservices.org/</t>
  </si>
  <si>
    <t>508-872-9495</t>
  </si>
  <si>
    <t>Northeast Legal Aid</t>
  </si>
  <si>
    <t xml:space="preserve">50 Island St. </t>
  </si>
  <si>
    <t>northeastlegalaid.org</t>
  </si>
  <si>
    <t>REACH Beyond Domestic Violence</t>
  </si>
  <si>
    <t>PO Box 540024</t>
  </si>
  <si>
    <t>Waltham</t>
  </si>
  <si>
    <t>https://reachma.org/</t>
  </si>
  <si>
    <t xml:space="preserve">800-899-4000 </t>
  </si>
  <si>
    <t>Children?s Law Center of Massachusetts</t>
  </si>
  <si>
    <t xml:space="preserve">PO Box 710, 298 Union Street </t>
  </si>
  <si>
    <t>Lynn</t>
  </si>
  <si>
    <t>www.clcm.org</t>
  </si>
  <si>
    <t>Massachusetts Immigration and Refugee Advocacy Coalition (MIRA)</t>
  </si>
  <si>
    <t>105 Chauncy Street Suite 901</t>
  </si>
  <si>
    <t>https://www.miracoalition.org/</t>
  </si>
  <si>
    <t>617-350-5480</t>
  </si>
  <si>
    <t>Mass 211</t>
  </si>
  <si>
    <t>46 Park St</t>
  </si>
  <si>
    <t>Framingham</t>
  </si>
  <si>
    <t>https://mass211.org/</t>
  </si>
  <si>
    <t>877-211-6277</t>
  </si>
  <si>
    <t>Women's Bar Foundation of Massachusetts</t>
  </si>
  <si>
    <t>105 CHAUNCY STREET</t>
  </si>
  <si>
    <t>BOSTON</t>
  </si>
  <si>
    <t>https://wbawbf.org/content/wbf</t>
  </si>
  <si>
    <t>Veterans Legal Services</t>
  </si>
  <si>
    <t>P.O. Box 8457</t>
  </si>
  <si>
    <t>www.veteranslegalservices.org</t>
  </si>
  <si>
    <t>Hampden County Bar Association</t>
  </si>
  <si>
    <t>P.O. Box 559 · 50 State Street</t>
  </si>
  <si>
    <t>Springfield</t>
  </si>
  <si>
    <t>https://www.hcbar.org/</t>
  </si>
  <si>
    <t>413-732-4660</t>
  </si>
  <si>
    <t>Essex County Bar Association</t>
  </si>
  <si>
    <t>45 Congress Street Suite 4100</t>
  </si>
  <si>
    <t>Salem</t>
  </si>
  <si>
    <t>https://essexcountybar.org/</t>
  </si>
  <si>
    <t>978-741-7888</t>
  </si>
  <si>
    <t>Mediation Works</t>
  </si>
  <si>
    <t>10 Liberty Square 4th Floor</t>
  </si>
  <si>
    <t>https://www.mwi.org/</t>
  </si>
  <si>
    <t>617-973-9739</t>
  </si>
  <si>
    <t>Ascentria Care Alliance</t>
  </si>
  <si>
    <t>14 East Worchester Street Suite 300</t>
  </si>
  <si>
    <t>Worcester</t>
  </si>
  <si>
    <t>https://www.ascentria.org/</t>
  </si>
  <si>
    <t>774-243-3900</t>
  </si>
  <si>
    <t>Bristol County Bar Association</t>
  </si>
  <si>
    <t>448 County Street</t>
  </si>
  <si>
    <t>New Bedford</t>
  </si>
  <si>
    <t>https://bristolcountybar.org/</t>
  </si>
  <si>
    <t>508-990-1303</t>
  </si>
  <si>
    <t>Massachusetts Fair Housing Center</t>
  </si>
  <si>
    <t>57 Suffolk Street</t>
  </si>
  <si>
    <t>Holyoke</t>
  </si>
  <si>
    <t>www.massfairhousing.org</t>
  </si>
  <si>
    <t>Dismas House</t>
  </si>
  <si>
    <t>Post Office Box 30125</t>
  </si>
  <si>
    <t>http://www.dismasisfamily.org/</t>
  </si>
  <si>
    <t>508-882-0000</t>
  </si>
  <si>
    <t>Greater Boston Legal Services</t>
  </si>
  <si>
    <t>197 Friend Street</t>
  </si>
  <si>
    <t>www.gbls.org</t>
  </si>
  <si>
    <t>Plymouth County Bar Association</t>
  </si>
  <si>
    <t>P.O. Box 7303</t>
  </si>
  <si>
    <t>Brockton</t>
  </si>
  <si>
    <t>https://plymouthcountybar.com/</t>
  </si>
  <si>
    <t>617-899-3997</t>
  </si>
  <si>
    <t>Project Citizenship</t>
  </si>
  <si>
    <t>4 Faneuil South Market Building 3rd Floor</t>
  </si>
  <si>
    <t>https://projectcitizenship.org/</t>
  </si>
  <si>
    <t>617-694-5949</t>
  </si>
  <si>
    <t>Finex House</t>
  </si>
  <si>
    <t>PO Box 300670</t>
  </si>
  <si>
    <t>Jamaica Plain</t>
  </si>
  <si>
    <t>https://www.finexhouse.org/</t>
  </si>
  <si>
    <t>617-436-2002</t>
  </si>
  <si>
    <t>Rian Immigrant Center</t>
  </si>
  <si>
    <t>1 State St</t>
  </si>
  <si>
    <t>www.riancenter.org</t>
  </si>
  <si>
    <t>Greater Brockton Center for Dispute Resolution</t>
  </si>
  <si>
    <t>215 Main Street Room 207</t>
  </si>
  <si>
    <t>http://www.gbcdr.org/</t>
  </si>
  <si>
    <t>508-897-2868</t>
  </si>
  <si>
    <t>Metro West Legal Services</t>
  </si>
  <si>
    <t>63 Fountain Street #304</t>
  </si>
  <si>
    <t>https://www.mwlegal.org</t>
  </si>
  <si>
    <t>508-620-1830</t>
  </si>
  <si>
    <t>Barnstable County Bar Association</t>
  </si>
  <si>
    <t>3180 Main Street</t>
  </si>
  <si>
    <t>Barnstable</t>
  </si>
  <si>
    <t>https://barnstablebar.org/</t>
  </si>
  <si>
    <t>508-362-2121</t>
  </si>
  <si>
    <t>Massachusetts Advocates for Children</t>
  </si>
  <si>
    <t>25 Kingston St.</t>
  </si>
  <si>
    <t>www.massadvocates.org</t>
  </si>
  <si>
    <t>DOVE (DOmestic Violence Ended)</t>
  </si>
  <si>
    <t>PO Box 690267</t>
  </si>
  <si>
    <t>Quincy</t>
  </si>
  <si>
    <t>https://www.dovema.org/</t>
  </si>
  <si>
    <t>6177704065 x401</t>
  </si>
  <si>
    <t>Sugar Law Center for Social and Economic Justice</t>
  </si>
  <si>
    <t>4605 Cass Ave</t>
  </si>
  <si>
    <t>Detroit</t>
  </si>
  <si>
    <t>https://www.sugarlaw.org/</t>
  </si>
  <si>
    <t>313-993-4505</t>
  </si>
  <si>
    <t>Detroit Justice Center</t>
  </si>
  <si>
    <t>1420 Washington Blvd</t>
  </si>
  <si>
    <t>https://www.detroitjustice.org/</t>
  </si>
  <si>
    <t>(313) 3198259</t>
  </si>
  <si>
    <t>Justice for Our Neighbors Michigan</t>
  </si>
  <si>
    <t>207 Fulton St. E Ste 3101</t>
  </si>
  <si>
    <t xml:space="preserve">Grand Rapids </t>
  </si>
  <si>
    <t>http://www.jfonmi.org/</t>
  </si>
  <si>
    <t>616-301-7461</t>
  </si>
  <si>
    <t>Michigan Migrant Legal Assistance Project</t>
  </si>
  <si>
    <t>1104 Fuller Ave NE</t>
  </si>
  <si>
    <t>http://migrantlegalaid.com</t>
  </si>
  <si>
    <t>616-454-5055</t>
  </si>
  <si>
    <t>United Community Housing Coalition</t>
  </si>
  <si>
    <t>2727 Second</t>
  </si>
  <si>
    <t>uchcdetroit.org</t>
  </si>
  <si>
    <t>313 7254895</t>
  </si>
  <si>
    <t>Disability Rights Michigan (DRM)</t>
  </si>
  <si>
    <t>4905 Legacy Pkway Ste 500</t>
  </si>
  <si>
    <t>Lansing</t>
  </si>
  <si>
    <t>https://www.drmich.org</t>
  </si>
  <si>
    <t>517-487-1755</t>
  </si>
  <si>
    <t>Freedom House</t>
  </si>
  <si>
    <t>1777 N. Rademacher</t>
  </si>
  <si>
    <t>https://www.freedomhousedetroit.org/</t>
  </si>
  <si>
    <t>313-964-4320</t>
  </si>
  <si>
    <t>Genesee County Legal Aid Society d/b/a Center for Civil Justice</t>
  </si>
  <si>
    <t>436 S. Saginaw Street</t>
  </si>
  <si>
    <t>Flint</t>
  </si>
  <si>
    <t>www.ccj-mi.org</t>
  </si>
  <si>
    <t>Child Advocacy Team</t>
  </si>
  <si>
    <t>1023 Church Steeet</t>
  </si>
  <si>
    <t>l-gal.org</t>
  </si>
  <si>
    <t>Southwest Detroit Immigrant and Refugee Center</t>
  </si>
  <si>
    <t>329 West Grand Blvd</t>
  </si>
  <si>
    <t>http://detimmigrantcenter.com</t>
  </si>
  <si>
    <t>(313) 4373985</t>
  </si>
  <si>
    <t>Diocese of Kalamazoo Immigration Assistance Program</t>
  </si>
  <si>
    <t>215 N Westnedge Ave</t>
  </si>
  <si>
    <t>Kalamazoo</t>
  </si>
  <si>
    <t>https://diokzoo.org/immigration-assistance-program</t>
  </si>
  <si>
    <t>Michigan Legal Services</t>
  </si>
  <si>
    <t>www.milegalservices.org</t>
  </si>
  <si>
    <t>Legal Aid and Defender Association</t>
  </si>
  <si>
    <t>613 Abbott Street Ste. 610</t>
  </si>
  <si>
    <t>http://ladadetroit.org/</t>
  </si>
  <si>
    <t>313-967-5555</t>
  </si>
  <si>
    <t>Wayne County Neighborhood Legal Services DBA Neighborhood Legal Services Michigan</t>
  </si>
  <si>
    <t xml:space="preserve">7310 WOODWARD AVE </t>
  </si>
  <si>
    <t>DETROIT</t>
  </si>
  <si>
    <t>www.nlsmichigan.org</t>
  </si>
  <si>
    <t>Michigan Indian Legal Services</t>
  </si>
  <si>
    <t xml:space="preserve">814 S Garfield Avenue </t>
  </si>
  <si>
    <t>Traverse City</t>
  </si>
  <si>
    <t>mils3.org</t>
  </si>
  <si>
    <t>Michigan Statewide Advocacy Services</t>
  </si>
  <si>
    <t>15 S. Washington Street</t>
  </si>
  <si>
    <t>Ypsilanti</t>
  </si>
  <si>
    <t>http://michigansas.org/</t>
  </si>
  <si>
    <t>JustUs Health</t>
  </si>
  <si>
    <t>2577 W Territorial Rd.</t>
  </si>
  <si>
    <t>St. Paul</t>
  </si>
  <si>
    <t>https://www.justushealth.org/</t>
  </si>
  <si>
    <t>612-341-2060</t>
  </si>
  <si>
    <t>The Advocates for Human Rights</t>
  </si>
  <si>
    <t>330 2nd Ave. S</t>
  </si>
  <si>
    <t>Minneapolis</t>
  </si>
  <si>
    <t>https://www.theadvocatesforhumanrights.org/</t>
  </si>
  <si>
    <t>612-341-3302</t>
  </si>
  <si>
    <t>Housing Justice Center</t>
  </si>
  <si>
    <t>275 4th Street East</t>
  </si>
  <si>
    <t>Saint Paul</t>
  </si>
  <si>
    <t>Www.hjcmn.org</t>
  </si>
  <si>
    <t>Legal Assistance of Dakota County Ltd</t>
  </si>
  <si>
    <t>7300 147th St. W.</t>
  </si>
  <si>
    <t>Apple Valley</t>
  </si>
  <si>
    <t>www.dakotalegal.org</t>
  </si>
  <si>
    <t>Legal Assistance of Olmsted County</t>
  </si>
  <si>
    <t>1700 N Broadway Ave. #124</t>
  </si>
  <si>
    <t>Rochester</t>
  </si>
  <si>
    <t>http://laocmn.org/</t>
  </si>
  <si>
    <t>507-287-2036</t>
  </si>
  <si>
    <t>Tubman</t>
  </si>
  <si>
    <t>4432 Chicago Ave</t>
  </si>
  <si>
    <t>www.tubman.org</t>
  </si>
  <si>
    <t>Farmers Legal Action Group</t>
  </si>
  <si>
    <t>6 W 5th Street Bldg Suite 650</t>
  </si>
  <si>
    <t>http://www.flaginc.org</t>
  </si>
  <si>
    <t>651-223-5400</t>
  </si>
  <si>
    <t>Battered Women's Legal Advocacy Project</t>
  </si>
  <si>
    <t>2233 University Avenue W</t>
  </si>
  <si>
    <t>www.standpointmn.org</t>
  </si>
  <si>
    <t>Cancer Legal Care</t>
  </si>
  <si>
    <t xml:space="preserve">3503 High Point Dr. N #270 </t>
  </si>
  <si>
    <t>Oakdale</t>
  </si>
  <si>
    <t>https://cancerlegalcare.org</t>
  </si>
  <si>
    <t>651-917-9000</t>
  </si>
  <si>
    <t>HOME Line</t>
  </si>
  <si>
    <t>8011 34th Ave. S.</t>
  </si>
  <si>
    <t>homelinemn.org</t>
  </si>
  <si>
    <t>ICWA Law Center</t>
  </si>
  <si>
    <t>1730 Clifton Pl.</t>
  </si>
  <si>
    <t>http://www.icwlc.org/</t>
  </si>
  <si>
    <t>612-879-9165</t>
  </si>
  <si>
    <t>Immigrant Law Center of Minnesota</t>
  </si>
  <si>
    <t>450 N. Syndicate Suite 200</t>
  </si>
  <si>
    <t>ilcm.org</t>
  </si>
  <si>
    <t>Judicare of Anoka County</t>
  </si>
  <si>
    <t>1201 89th Ave. NE #310</t>
  </si>
  <si>
    <t>Blaine</t>
  </si>
  <si>
    <t>http://www.anokajudicare.org/</t>
  </si>
  <si>
    <t>763-783-4970</t>
  </si>
  <si>
    <t>Northcutt Legal Clinic a program of the Gulf Coast Center for Nonviolence</t>
  </si>
  <si>
    <t>2600 24th Avenue</t>
  </si>
  <si>
    <t>Gulfport</t>
  </si>
  <si>
    <t>http://www.gccfn.org/wordpress/programs/#nlc</t>
  </si>
  <si>
    <t>Mississippi Workers? Center for Human Rights</t>
  </si>
  <si>
    <t>819 Main Street</t>
  </si>
  <si>
    <t>Greenville</t>
  </si>
  <si>
    <t>Not available at this time</t>
  </si>
  <si>
    <t>Mission First</t>
  </si>
  <si>
    <t>275 Roseneath Street</t>
  </si>
  <si>
    <t>Jackson</t>
  </si>
  <si>
    <t xml:space="preserve">https://www.missionfirst.org/legal-aid </t>
  </si>
  <si>
    <t>El Pueblo</t>
  </si>
  <si>
    <t>425 B Division Street</t>
  </si>
  <si>
    <t>Biloxi</t>
  </si>
  <si>
    <t>https://elpueblo-ms.org/</t>
  </si>
  <si>
    <t>Mississippi Center for Justice</t>
  </si>
  <si>
    <t>5 Old River Place</t>
  </si>
  <si>
    <t>www.mscenterforjustice.org</t>
  </si>
  <si>
    <t>Migrant and Immigrant Community Action Project (MICA Project)</t>
  </si>
  <si>
    <t>1600 South Kingshighway Boulevard Suite 2N</t>
  </si>
  <si>
    <t>St. Louis</t>
  </si>
  <si>
    <t>http://www.mica-project.org/</t>
  </si>
  <si>
    <t>314-995-6995</t>
  </si>
  <si>
    <t>The Missouri Bar</t>
  </si>
  <si>
    <t>326 Monroe St</t>
  </si>
  <si>
    <t>Jefferson City</t>
  </si>
  <si>
    <t>www.mobar.org</t>
  </si>
  <si>
    <t>YWCA Billings</t>
  </si>
  <si>
    <t>909 Wyoming Ave.</t>
  </si>
  <si>
    <t>Billings</t>
  </si>
  <si>
    <t>ywcabillings.org</t>
  </si>
  <si>
    <t>Safe Harbor</t>
  </si>
  <si>
    <t>P.O. Box 497</t>
  </si>
  <si>
    <t>Ronan</t>
  </si>
  <si>
    <t>https://safeharbormt.org/</t>
  </si>
  <si>
    <t>406-676-0992</t>
  </si>
  <si>
    <t>Montana Coalition Against Domestic and Sexual Violence</t>
  </si>
  <si>
    <t>P.O. Box 818</t>
  </si>
  <si>
    <t>Helena</t>
  </si>
  <si>
    <t>https://mcadsv.com/</t>
  </si>
  <si>
    <t>406-443-7794</t>
  </si>
  <si>
    <t>Disability Rights Montana</t>
  </si>
  <si>
    <t>1022 Chestnut Street</t>
  </si>
  <si>
    <t>https://www.disabilityrightsmt.org/</t>
  </si>
  <si>
    <t>406-449-2344</t>
  </si>
  <si>
    <t>Omaha Lawyer Referral Service</t>
  </si>
  <si>
    <t>P.O. Box 11195</t>
  </si>
  <si>
    <t>Omaha</t>
  </si>
  <si>
    <t>www.omahalawyerreferral.com</t>
  </si>
  <si>
    <t>402-280-3603</t>
  </si>
  <si>
    <t>Disability Rights Nebraska</t>
  </si>
  <si>
    <t>134 South 13th Street Suite 600</t>
  </si>
  <si>
    <t>LIncoln</t>
  </si>
  <si>
    <t>www.disabilityrightsnebraska.org</t>
  </si>
  <si>
    <t>402-474-3183</t>
  </si>
  <si>
    <t>Education Rights Counsel</t>
  </si>
  <si>
    <t>6001 Dodge street</t>
  </si>
  <si>
    <t>www.educationrightscounsel.org</t>
  </si>
  <si>
    <t>Center for Legal Immigration Assistance</t>
  </si>
  <si>
    <t>3047 N. 70th Street</t>
  </si>
  <si>
    <t>Lincoln</t>
  </si>
  <si>
    <t>www.clianeb.org</t>
  </si>
  <si>
    <t>402-471-1777</t>
  </si>
  <si>
    <t>Southern Nevada Senior Law Program</t>
  </si>
  <si>
    <t>7690 West Sahara Avenue</t>
  </si>
  <si>
    <t xml:space="preserve">Las Vegas </t>
  </si>
  <si>
    <t>www.snslp.org</t>
  </si>
  <si>
    <t>Legal Aid Center of Southern Nevada</t>
  </si>
  <si>
    <t>725 E Charleston Blvd</t>
  </si>
  <si>
    <t>Las Vegas</t>
  </si>
  <si>
    <t xml:space="preserve">https://www.lacsn.org/ </t>
  </si>
  <si>
    <t>702-386-1070</t>
  </si>
  <si>
    <t>Washoe Legal Services</t>
  </si>
  <si>
    <t>229 S Arlington Ave</t>
  </si>
  <si>
    <t>Reno</t>
  </si>
  <si>
    <t xml:space="preserve">https://washoelegalservices.org/ </t>
  </si>
  <si>
    <t>775-329-2727</t>
  </si>
  <si>
    <t>Nevada Disability Advocacy and Law Center</t>
  </si>
  <si>
    <t>2820 W Charleston Blvd</t>
  </si>
  <si>
    <t xml:space="preserve">http://www.ndalc.org/ </t>
  </si>
  <si>
    <t>702-257-8150</t>
  </si>
  <si>
    <t>Nevada Rural Counties RSVP Program</t>
  </si>
  <si>
    <t>2621 Northgate Lane Suite 6</t>
  </si>
  <si>
    <t>Carson City</t>
  </si>
  <si>
    <t xml:space="preserve">https://nevadaruralrsvp.org/ </t>
  </si>
  <si>
    <t>775-687-4680</t>
  </si>
  <si>
    <t>New Hampshire Legal Assistance</t>
  </si>
  <si>
    <t>117 North State Street</t>
  </si>
  <si>
    <t>Concord</t>
  </si>
  <si>
    <t>www.nhla.org</t>
  </si>
  <si>
    <t>Coalition Against Rape and Abuse</t>
  </si>
  <si>
    <t>Main Street</t>
  </si>
  <si>
    <t>Cape May Court House</t>
  </si>
  <si>
    <t>www.cara-cmc.org</t>
  </si>
  <si>
    <t>Essex County Legal Aid Association</t>
  </si>
  <si>
    <t>465 Dr Martin Luther King Jr Blvd</t>
  </si>
  <si>
    <t>Newark</t>
  </si>
  <si>
    <t>https://eclaanj.org</t>
  </si>
  <si>
    <t>Community Health Law Project</t>
  </si>
  <si>
    <t>185 Valley St</t>
  </si>
  <si>
    <t>South Orange</t>
  </si>
  <si>
    <t>www.chlp.org</t>
  </si>
  <si>
    <t>Jersey Battered Women's Service</t>
  </si>
  <si>
    <t>P.O. Box 1437</t>
  </si>
  <si>
    <t xml:space="preserve">Morristown </t>
  </si>
  <si>
    <t xml:space="preserve">www.jbws.org </t>
  </si>
  <si>
    <t>973-829-4050</t>
  </si>
  <si>
    <t>Providence House Domestic Violence Services of Catholic Charities (Ocean)</t>
  </si>
  <si>
    <t>88 Schoolhouse Road Suite 1</t>
  </si>
  <si>
    <t>Whiting</t>
  </si>
  <si>
    <t>http://catholiccharitiestrenton.org</t>
  </si>
  <si>
    <t>732-350-2120</t>
  </si>
  <si>
    <t>Servicios Latinos de Burlington County</t>
  </si>
  <si>
    <t>795 WooCo-ordinating orgnd Road Box 10 2nd Floor</t>
  </si>
  <si>
    <t>Mt. Holly</t>
  </si>
  <si>
    <t>https://www.selbuc.org/</t>
  </si>
  <si>
    <t>609-518-7171</t>
  </si>
  <si>
    <t>180 Turning Lives Around</t>
  </si>
  <si>
    <t>1 Bethany Road Building 3 Suite 42</t>
  </si>
  <si>
    <t>Hazlet</t>
  </si>
  <si>
    <t>http://www.180nj.org/</t>
  </si>
  <si>
    <t>888-843-9262</t>
  </si>
  <si>
    <t>Native American Disability Law Center</t>
  </si>
  <si>
    <t>905 W. Apache Street</t>
  </si>
  <si>
    <t>Farmington</t>
  </si>
  <si>
    <t>www.nativedisabilitylaw.org</t>
  </si>
  <si>
    <t>Catholic Charities</t>
  </si>
  <si>
    <t>2010 Bridge Blvd SW</t>
  </si>
  <si>
    <t>Albuquerque</t>
  </si>
  <si>
    <t>www.ccasfnm.org</t>
  </si>
  <si>
    <t>Catholic Charities of the Archdiocese of Santa Fe</t>
  </si>
  <si>
    <t>2010 Bridge Boulevard SW</t>
  </si>
  <si>
    <t>http://www.ccasfnm.org/</t>
  </si>
  <si>
    <t>505-724-4670</t>
  </si>
  <si>
    <t>Pegasus Legal Services for Children</t>
  </si>
  <si>
    <t>3201 Fourth Street NW</t>
  </si>
  <si>
    <t>https://www.pegasuslaw.org</t>
  </si>
  <si>
    <t>505-244-1101</t>
  </si>
  <si>
    <t>New Mexico Center on Law and Poverty</t>
  </si>
  <si>
    <t>924 Park Avenue SW</t>
  </si>
  <si>
    <t>www.nmpovertylaw.org</t>
  </si>
  <si>
    <t>Southwest Women's Law Center</t>
  </si>
  <si>
    <t>128 QUINCY ST NE</t>
  </si>
  <si>
    <t>swwomenslaw.org</t>
  </si>
  <si>
    <t>CATHOLIC CHARITIES OF SOUTHERN NEW MEXICO</t>
  </si>
  <si>
    <t>125 West Mountain Ave</t>
  </si>
  <si>
    <t xml:space="preserve">Las Cruces </t>
  </si>
  <si>
    <t>https://catholiccharitiesdlc.org/</t>
  </si>
  <si>
    <t>Legal Aid Bureau of Buffalo</t>
  </si>
  <si>
    <t>290 Main Street</t>
  </si>
  <si>
    <t>Buffalo</t>
  </si>
  <si>
    <t>https://legalaidbuffalo.org/</t>
  </si>
  <si>
    <t>716-853-9555</t>
  </si>
  <si>
    <t>New York Immigration Coalition</t>
  </si>
  <si>
    <t>131 West 33rd Street Suite 610</t>
  </si>
  <si>
    <t>http://www.nyic.org/</t>
  </si>
  <si>
    <t>212-627-2227</t>
  </si>
  <si>
    <t>Center for Elder Law and Justice</t>
  </si>
  <si>
    <t>438 Main Street</t>
  </si>
  <si>
    <t>http://www.elderjusticeny.org/</t>
  </si>
  <si>
    <t>716-853-3087</t>
  </si>
  <si>
    <t>The Family Center</t>
  </si>
  <si>
    <t>493 Nostrand Avenue</t>
  </si>
  <si>
    <t>Brooklyn</t>
  </si>
  <si>
    <t>www.thefamilycenter.org</t>
  </si>
  <si>
    <t>718 789 3741 x 164</t>
  </si>
  <si>
    <t>CAMBA Legal Services for the Working Poor</t>
  </si>
  <si>
    <t>1720 Church Avenue</t>
  </si>
  <si>
    <t>https://www.camba.org/</t>
  </si>
  <si>
    <t>718-287-2600</t>
  </si>
  <si>
    <t>Sanctuary for Families</t>
  </si>
  <si>
    <t xml:space="preserve">120 Broadway </t>
  </si>
  <si>
    <t>new york</t>
  </si>
  <si>
    <t>www.sffny.org</t>
  </si>
  <si>
    <t>Legal Assistance of Western New York</t>
  </si>
  <si>
    <t>361 South Main Street</t>
  </si>
  <si>
    <t>Geneva</t>
  </si>
  <si>
    <t>www.lawny.org</t>
  </si>
  <si>
    <t>3157811465 x. 1713</t>
  </si>
  <si>
    <t>Day One</t>
  </si>
  <si>
    <t>P.O. Box 3220</t>
  </si>
  <si>
    <t>www.dayoneny.org</t>
  </si>
  <si>
    <t>Bronx Defenders</t>
  </si>
  <si>
    <t>360 East 161st Street</t>
  </si>
  <si>
    <t>Bronx</t>
  </si>
  <si>
    <t>https://www.bronxdefenders.org/</t>
  </si>
  <si>
    <t>718-838-7878</t>
  </si>
  <si>
    <t>1011 First Avenue</t>
  </si>
  <si>
    <t>https://catholiccharitiesny.org/</t>
  </si>
  <si>
    <t>212-371-1000</t>
  </si>
  <si>
    <t>Legal Services of Central New York</t>
  </si>
  <si>
    <t>221 South Salina Street</t>
  </si>
  <si>
    <t>Syracuse</t>
  </si>
  <si>
    <t>lscny.org</t>
  </si>
  <si>
    <t>Make the Road New York</t>
  </si>
  <si>
    <t>301 Grove Street</t>
  </si>
  <si>
    <t>http://www.maketheroad.org/</t>
  </si>
  <si>
    <t>718-418-7690</t>
  </si>
  <si>
    <t>NMIC</t>
  </si>
  <si>
    <t>45 Wadsworth Avenue</t>
  </si>
  <si>
    <t>www.nmic.org</t>
  </si>
  <si>
    <t>Central American Legal Assistance</t>
  </si>
  <si>
    <t>240 Hooper Street</t>
  </si>
  <si>
    <t>https://www.centralamericanlegal.info/</t>
  </si>
  <si>
    <t>718-486-6800</t>
  </si>
  <si>
    <t>Coalition for the Homeless</t>
  </si>
  <si>
    <t xml:space="preserve">129 Fulton Street </t>
  </si>
  <si>
    <t>coalitionforthehomeless.org</t>
  </si>
  <si>
    <t>212-776-2000</t>
  </si>
  <si>
    <t>Journey's End Refugee Services</t>
  </si>
  <si>
    <t>2495 Main Street</t>
  </si>
  <si>
    <t>http://www.jersbuffalo.org/</t>
  </si>
  <si>
    <t>716-882-4963</t>
  </si>
  <si>
    <t>Legal Aid Society of Northeastern NY</t>
  </si>
  <si>
    <t>95 Central Ave</t>
  </si>
  <si>
    <t>www.lasnny.org</t>
  </si>
  <si>
    <t>Her Justice</t>
  </si>
  <si>
    <t>100 Broadway</t>
  </si>
  <si>
    <t>www.herjustice.org</t>
  </si>
  <si>
    <t>Urban Justice Center</t>
  </si>
  <si>
    <t xml:space="preserve">40 Rector St, </t>
  </si>
  <si>
    <t>urbanjustice.org</t>
  </si>
  <si>
    <t>Lenox Hill Neighborhood House</t>
  </si>
  <si>
    <t>331 East 70th Street</t>
  </si>
  <si>
    <t>www.lenoxhill.org</t>
  </si>
  <si>
    <t>Safe Horizon Domestic Violence Law Project</t>
  </si>
  <si>
    <t>210 Joralemon Street</t>
  </si>
  <si>
    <t>www.safehorizon.org</t>
  </si>
  <si>
    <t>Hudson Valley Justice Center</t>
  </si>
  <si>
    <t>19 Court St</t>
  </si>
  <si>
    <t>White Plains</t>
  </si>
  <si>
    <t>https://hvjc.org/</t>
  </si>
  <si>
    <t>914-308-3490</t>
  </si>
  <si>
    <t>Long Island Advocacy Center</t>
  </si>
  <si>
    <t>999 Herricks Rd.</t>
  </si>
  <si>
    <t>New Hyde Park</t>
  </si>
  <si>
    <t>https://www.theliac.org</t>
  </si>
  <si>
    <t>Mental Health Association of New York (Former Mental Health Association of Erie County)</t>
  </si>
  <si>
    <t>999 Delaware Avenue</t>
  </si>
  <si>
    <t>eriemha.org</t>
  </si>
  <si>
    <t>716-886-1242</t>
  </si>
  <si>
    <t>New York Legal Assistance Group</t>
  </si>
  <si>
    <t>7 Hanover Square</t>
  </si>
  <si>
    <t>www.nylag.org</t>
  </si>
  <si>
    <t>(212) 6135054</t>
  </si>
  <si>
    <t>New York State Dispute Resolution Association</t>
  </si>
  <si>
    <t>4 Pine West Plaza</t>
  </si>
  <si>
    <t>http://www.nysdra.org/</t>
  </si>
  <si>
    <t>518-687-2240</t>
  </si>
  <si>
    <t>Legal Information for Families Today (LIFT)</t>
  </si>
  <si>
    <t>32 Court Street</t>
  </si>
  <si>
    <t>http://www.liftonline.org</t>
  </si>
  <si>
    <t>The Legal Aid Society</t>
  </si>
  <si>
    <t>199 Water Street</t>
  </si>
  <si>
    <t>legalaidnyc.org</t>
  </si>
  <si>
    <t>Central American Refugee Center</t>
  </si>
  <si>
    <t>91 North Franklin Street</t>
  </si>
  <si>
    <t>Hempstead</t>
  </si>
  <si>
    <t>http://www.carecenny.org/</t>
  </si>
  <si>
    <t>516-489-8330</t>
  </si>
  <si>
    <t>City Bar Justice Center</t>
  </si>
  <si>
    <t>42 West 44 Street</t>
  </si>
  <si>
    <t>www.citybarjusticecenter.org</t>
  </si>
  <si>
    <t>Legal Action Center of New York City</t>
  </si>
  <si>
    <t>225 Varick Street</t>
  </si>
  <si>
    <t>https://lac.org/</t>
  </si>
  <si>
    <t>212-243-1313</t>
  </si>
  <si>
    <t>Mobilization for Justice</t>
  </si>
  <si>
    <t>100 William Street</t>
  </si>
  <si>
    <t>http://mobilizationforjustice.org/</t>
  </si>
  <si>
    <t>212-417-3700</t>
  </si>
  <si>
    <t>Catholic Migration Services</t>
  </si>
  <si>
    <t>191 Joralemon Street</t>
  </si>
  <si>
    <t>https://catholicmigration.org/</t>
  </si>
  <si>
    <t>718-236-3000</t>
  </si>
  <si>
    <t>Youth Represent</t>
  </si>
  <si>
    <t>11 Park Place</t>
  </si>
  <si>
    <t>http://youthrepresent.org/</t>
  </si>
  <si>
    <t>646-759-8080</t>
  </si>
  <si>
    <t>Critical Resistance New York City</t>
  </si>
  <si>
    <t>P.O. Box 2282</t>
  </si>
  <si>
    <t>criticalresistance.org/chapters/cr-new-york-city/</t>
  </si>
  <si>
    <t>929-390-8606</t>
  </si>
  <si>
    <t>Goddard Riverside Community Center - Law Project</t>
  </si>
  <si>
    <t>51 West 109 Street</t>
  </si>
  <si>
    <t>https://goddard.org/programs/fighting-homelessness/goddarCo-ordinating orgwproject/</t>
  </si>
  <si>
    <t>Western New York Law Center</t>
  </si>
  <si>
    <t>37 Frankiln Street, 2nd Floor</t>
  </si>
  <si>
    <t>www.wnylc.com</t>
  </si>
  <si>
    <t>Worker Justice Center of New York</t>
  </si>
  <si>
    <t>1187 Culver Road</t>
  </si>
  <si>
    <t>http://www.wjcny.org/</t>
  </si>
  <si>
    <t>585-325-3050</t>
  </si>
  <si>
    <t>My Sisters' Place</t>
  </si>
  <si>
    <t>3 Barker Avenue 5th Floor</t>
  </si>
  <si>
    <t>http://mspny.org/</t>
  </si>
  <si>
    <t>914-683-1333</t>
  </si>
  <si>
    <t>National Center for Law and Economic Justice</t>
  </si>
  <si>
    <t>275 7th Avenue, Suite 1506</t>
  </si>
  <si>
    <t>nclej.org</t>
  </si>
  <si>
    <t>New York Lawyers for the Public Interest</t>
  </si>
  <si>
    <t>151 West 30th St.</t>
  </si>
  <si>
    <t>www.nylpi.org</t>
  </si>
  <si>
    <t>Safe Passage Project</t>
  </si>
  <si>
    <t>185 West Broadway</t>
  </si>
  <si>
    <t>NY</t>
  </si>
  <si>
    <t>https://www.safepassageproject.org/</t>
  </si>
  <si>
    <t>(212) 3246558</t>
  </si>
  <si>
    <t>Erie County Bar Association Volunteer Lawyers Project</t>
  </si>
  <si>
    <t>438 Main St</t>
  </si>
  <si>
    <t>ecbavlp.com</t>
  </si>
  <si>
    <t>565 Bushwick Ave</t>
  </si>
  <si>
    <t xml:space="preserve">Brooklyn </t>
  </si>
  <si>
    <t>riseboro.org</t>
  </si>
  <si>
    <t>Rural Law Center of New York</t>
  </si>
  <si>
    <t>22 U.S. Oval</t>
  </si>
  <si>
    <t>Plattsburgh</t>
  </si>
  <si>
    <t>http://www.rurallawcenter.org/</t>
  </si>
  <si>
    <t>518-561-5460</t>
  </si>
  <si>
    <t>Center for Family Representation</t>
  </si>
  <si>
    <t>40 Worth Street</t>
  </si>
  <si>
    <t>http://www.cfrny.org/</t>
  </si>
  <si>
    <t>212-691-0950</t>
  </si>
  <si>
    <t>Unity House of Troy</t>
  </si>
  <si>
    <t>2431 Sixth Avenue</t>
  </si>
  <si>
    <t>Troy</t>
  </si>
  <si>
    <t>http://www.unityhouseny.org/</t>
  </si>
  <si>
    <t>518-274-2607</t>
  </si>
  <si>
    <t>Community Service Society</t>
  </si>
  <si>
    <t>633 Third Avenue</t>
  </si>
  <si>
    <t>http://www.cssny.org/</t>
  </si>
  <si>
    <t>212-254-8900</t>
  </si>
  <si>
    <t>Brooklyn Defender Services</t>
  </si>
  <si>
    <t>177 Livingston Street</t>
  </si>
  <si>
    <t>www.bds.org</t>
  </si>
  <si>
    <t>Lawyers Alliance for New York</t>
  </si>
  <si>
    <t>171 Madison Avenue</t>
  </si>
  <si>
    <t>http://www.lawyersalliance.org/</t>
  </si>
  <si>
    <t>212-219-1800</t>
  </si>
  <si>
    <t>Advocates for Children of New York</t>
  </si>
  <si>
    <t>151 West 30th Street</t>
  </si>
  <si>
    <t>www.advocatesforchildren.org</t>
  </si>
  <si>
    <t>African Services Committee</t>
  </si>
  <si>
    <t>429 West 127th Street</t>
  </si>
  <si>
    <t>http://www.africanservices.org/</t>
  </si>
  <si>
    <t>212-222-3882</t>
  </si>
  <si>
    <t>Capital District Women's Bar Association Legal Project</t>
  </si>
  <si>
    <t>24 Aviation Road</t>
  </si>
  <si>
    <t>http://www.cdwba.org/</t>
  </si>
  <si>
    <t>518-227-2772</t>
  </si>
  <si>
    <t>Empire Justice Center</t>
  </si>
  <si>
    <t>One Main Street</t>
  </si>
  <si>
    <t>empirejustice.org</t>
  </si>
  <si>
    <t>Housing Conservation Coordinators</t>
  </si>
  <si>
    <t>777 10th Avenue</t>
  </si>
  <si>
    <t>http://www.hcc-nyc.org/</t>
  </si>
  <si>
    <t>2125415996 x11</t>
  </si>
  <si>
    <t>Frank H Hiscock Legal Aid Society</t>
  </si>
  <si>
    <t>351 South Warren Street</t>
  </si>
  <si>
    <t>https://hlalaw.org/</t>
  </si>
  <si>
    <t>315-422-8191</t>
  </si>
  <si>
    <t>NC Assoc of Black Lawyers Land Loss Prevention Project</t>
  </si>
  <si>
    <t>401 N. Mangum Street</t>
  </si>
  <si>
    <t>Durham</t>
  </si>
  <si>
    <t>www.landloss.org</t>
  </si>
  <si>
    <t>Jalloh's Upright Services of NC</t>
  </si>
  <si>
    <t xml:space="preserve">122 North Elm Street, </t>
  </si>
  <si>
    <t>Greensboro</t>
  </si>
  <si>
    <t>www.jus-nc.org</t>
  </si>
  <si>
    <t>International House</t>
  </si>
  <si>
    <t>1817 Central Ave Suite 215</t>
  </si>
  <si>
    <t>Charlotte</t>
  </si>
  <si>
    <t>https://www.ihclt.org</t>
  </si>
  <si>
    <t>704-333-8099</t>
  </si>
  <si>
    <t>Disability Rights North Carolina</t>
  </si>
  <si>
    <t>3724 National Dr.</t>
  </si>
  <si>
    <t>Raleigh</t>
  </si>
  <si>
    <t>www.disabilityrightsnc.org</t>
  </si>
  <si>
    <t>Children's Law Center of Central NC</t>
  </si>
  <si>
    <t>102 W. Third Street Suite 470</t>
  </si>
  <si>
    <t>Winston-Salem</t>
  </si>
  <si>
    <t>www.childrenslawcenternc.org</t>
  </si>
  <si>
    <t>336-831-1909</t>
  </si>
  <si>
    <t>Catholic Charities Diocese of Charlotte (CCDOC) - Asheville Legal Migration Assistance (Asheville Office)</t>
  </si>
  <si>
    <t>50 Orange Street</t>
  </si>
  <si>
    <t>Asheville</t>
  </si>
  <si>
    <t>https://ccdoc.org/en/</t>
  </si>
  <si>
    <t>828-255-0146</t>
  </si>
  <si>
    <t>Pisgah Legal Services</t>
  </si>
  <si>
    <t>62 Charlotte Street</t>
  </si>
  <si>
    <t>www.pisgahlegal.org</t>
  </si>
  <si>
    <t>North Carolina Justice Center</t>
  </si>
  <si>
    <t>224 S Dawson Street</t>
  </si>
  <si>
    <t>www.ncjustice.org</t>
  </si>
  <si>
    <t>Charlotte Center for Legal Advocacy</t>
  </si>
  <si>
    <t>1431 Elizabeth Avenue</t>
  </si>
  <si>
    <t>charlottelegaladvocacy.org</t>
  </si>
  <si>
    <t>NC Coalition Against Domestic Violence</t>
  </si>
  <si>
    <t>3710 University Drive Suite 140</t>
  </si>
  <si>
    <t>www.nccadv.org</t>
  </si>
  <si>
    <t>919-956-9124</t>
  </si>
  <si>
    <t>Everett</t>
  </si>
  <si>
    <t>Financial Protection Law Center (statewide consumer focused)</t>
  </si>
  <si>
    <t>272 N Front St #342</t>
  </si>
  <si>
    <t>https://ncprobono.org/provider/financial-protection-law-center/</t>
  </si>
  <si>
    <t>910-442-1010</t>
  </si>
  <si>
    <t>JusticeMatters</t>
  </si>
  <si>
    <t>PO BOX 199</t>
  </si>
  <si>
    <t>www.justicemattersnc.org</t>
  </si>
  <si>
    <t>InStepp</t>
  </si>
  <si>
    <t xml:space="preserve">3717 University Drive  </t>
  </si>
  <si>
    <t>https://www.instepp.org</t>
  </si>
  <si>
    <t>Pro Seniors</t>
  </si>
  <si>
    <t>7162 Reading Road</t>
  </si>
  <si>
    <t>Cincinnati</t>
  </si>
  <si>
    <t>www.proseniors.org</t>
  </si>
  <si>
    <t>AO: Advocating Opportunity</t>
  </si>
  <si>
    <t>1119 Adams St.</t>
  </si>
  <si>
    <t>Toledo</t>
  </si>
  <si>
    <t>www.advocatingopportunity.com</t>
  </si>
  <si>
    <t>Community Refugee &amp; Immigration Services</t>
  </si>
  <si>
    <t>1925 E. Dublin Granville Rd</t>
  </si>
  <si>
    <t>Columbus</t>
  </si>
  <si>
    <t>www.crisohio.org</t>
  </si>
  <si>
    <t>Pro Bono Partnership of Ohio</t>
  </si>
  <si>
    <t>255 East Fifth Street</t>
  </si>
  <si>
    <t>www.pbphio.org</t>
  </si>
  <si>
    <t>7800 Detroit Ave</t>
  </si>
  <si>
    <t>Cleveland</t>
  </si>
  <si>
    <t>www.ccdocle.org</t>
  </si>
  <si>
    <t>Nationwide Children's Hospital</t>
  </si>
  <si>
    <t>700 Children's Drive</t>
  </si>
  <si>
    <t xml:space="preserve">Columbus </t>
  </si>
  <si>
    <t>www.nationwidechildrens.org</t>
  </si>
  <si>
    <t>Disability Rights Ohio</t>
  </si>
  <si>
    <t>200 Civic Center Dr</t>
  </si>
  <si>
    <t>https://www.disabilityrightsohio.org/</t>
  </si>
  <si>
    <t>Oklahoma Guardian Ad Litem Institute</t>
  </si>
  <si>
    <t>1701 Signal Ridge Drive Suite 110</t>
  </si>
  <si>
    <t>Edmond</t>
  </si>
  <si>
    <t>http://www.okgalinstitute.org</t>
  </si>
  <si>
    <t>405-888-5449</t>
  </si>
  <si>
    <t>Catholic Charities of the Diocese of Tulsa</t>
  </si>
  <si>
    <t>2450 N Harvard Ave</t>
  </si>
  <si>
    <t>Tulsa</t>
  </si>
  <si>
    <t>www.cceok.org</t>
  </si>
  <si>
    <t>Tulsa Lawyers for Children</t>
  </si>
  <si>
    <t xml:space="preserve">907 S. Detroit Ave. </t>
  </si>
  <si>
    <t>OKLAHOMA</t>
  </si>
  <si>
    <t>www.tulsalawyersforchildren.org</t>
  </si>
  <si>
    <t>Safe Center</t>
  </si>
  <si>
    <t>PO Box 555</t>
  </si>
  <si>
    <t>Duncan</t>
  </si>
  <si>
    <t>http://safecenter.info/</t>
  </si>
  <si>
    <t>Oklahoma Lawyers for Children</t>
  </si>
  <si>
    <t>5900 Classen</t>
  </si>
  <si>
    <t>Oklahoma City</t>
  </si>
  <si>
    <t>https://www.OLFC.org</t>
  </si>
  <si>
    <t>YWCA Tulsa</t>
  </si>
  <si>
    <t>www.ywcatulsa.org</t>
  </si>
  <si>
    <t>Family &amp; Children's Services</t>
  </si>
  <si>
    <t>650 S. Peoria Ave.</t>
  </si>
  <si>
    <t>http://www.fcsok.org</t>
  </si>
  <si>
    <t>918-587-9471</t>
  </si>
  <si>
    <t>Catholic Charities of the Archdiocese of Oklahoma City</t>
  </si>
  <si>
    <t>1232 N Classen Blvd</t>
  </si>
  <si>
    <t>http://catholiccharitiesok.org</t>
  </si>
  <si>
    <t>405-523-3000</t>
  </si>
  <si>
    <t>Domestic Violence Intervention Services</t>
  </si>
  <si>
    <t>3124 E Apache St</t>
  </si>
  <si>
    <t>www.dvis.org</t>
  </si>
  <si>
    <t>Northwest Employment Education and Defense Fund dba Northwest Workers' Justice Project</t>
  </si>
  <si>
    <t>812 SW Washington St.</t>
  </si>
  <si>
    <t>www.nwjp.org</t>
  </si>
  <si>
    <t>225 West Main Street</t>
  </si>
  <si>
    <t xml:space="preserve">Medford </t>
  </si>
  <si>
    <t>www.cnpls.org</t>
  </si>
  <si>
    <t>White Bird Clinic</t>
  </si>
  <si>
    <t>341 E 12th Avenue</t>
  </si>
  <si>
    <t>Eugene</t>
  </si>
  <si>
    <t>http://whitebirdclinic.org</t>
  </si>
  <si>
    <t>541-342-8255</t>
  </si>
  <si>
    <t>Disability Rights Oregon</t>
  </si>
  <si>
    <t>511 SW 10th Ave</t>
  </si>
  <si>
    <t>Porland</t>
  </si>
  <si>
    <t>droregon.org</t>
  </si>
  <si>
    <t>Access the Law</t>
  </si>
  <si>
    <t>245 W 13th Ave</t>
  </si>
  <si>
    <t>www.accessthelaw.org</t>
  </si>
  <si>
    <t>294 pleasant acres road</t>
  </si>
  <si>
    <t>york</t>
  </si>
  <si>
    <t>pirclaw.org</t>
  </si>
  <si>
    <t>Philadelphia Lawyers for Social Equity</t>
  </si>
  <si>
    <t>1501 Cherry Street</t>
  </si>
  <si>
    <t>Philadelphia</t>
  </si>
  <si>
    <t>www.plsephilly.org</t>
  </si>
  <si>
    <t>SeniorLAW Center</t>
  </si>
  <si>
    <t>1500 JFK Boulevard</t>
  </si>
  <si>
    <t>www.seniorlawcenter.org</t>
  </si>
  <si>
    <t>YWCA Legal Center of Greater Harrisburg</t>
  </si>
  <si>
    <t>1101 Market Street</t>
  </si>
  <si>
    <t>Harrisburg</t>
  </si>
  <si>
    <t>www.ywcahbg.org</t>
  </si>
  <si>
    <t>717-724-0516</t>
  </si>
  <si>
    <t>AIDS Law Project of Pennsylvania</t>
  </si>
  <si>
    <t>1211 Chestnut Street, Suite 60</t>
  </si>
  <si>
    <t>www.aidslawpa.org</t>
  </si>
  <si>
    <t>Homeless Advocacy Project (HAP)</t>
  </si>
  <si>
    <t>1429 Walnut Street</t>
  </si>
  <si>
    <t>www.haplegal.org</t>
  </si>
  <si>
    <t>Abolitionist Law Center</t>
  </si>
  <si>
    <t>PO Box 8654</t>
  </si>
  <si>
    <t>Pittsburgh</t>
  </si>
  <si>
    <t>abolitionistlawcenter.org</t>
  </si>
  <si>
    <t>Pennsylvania HIAS Indigent Immigrant Legal Services</t>
  </si>
  <si>
    <t>2100 Arch St.</t>
  </si>
  <si>
    <t>https://www.hiaspa.org/phiils</t>
  </si>
  <si>
    <t>215-832-0927</t>
  </si>
  <si>
    <t>Aquinas Center Immigration Legal Services</t>
  </si>
  <si>
    <t>1700 Fernon Street</t>
  </si>
  <si>
    <t>www.aquinascenterphilly.org</t>
  </si>
  <si>
    <t>267-702-3454</t>
  </si>
  <si>
    <t>KidsVoice</t>
  </si>
  <si>
    <t>437 Grant Street</t>
  </si>
  <si>
    <t>*Pittsburgh</t>
  </si>
  <si>
    <t>www.kidsvoice.org</t>
  </si>
  <si>
    <t>SW Pennsylvania Area Agency on Aging Fayette County District Office</t>
  </si>
  <si>
    <t>300 CHAMBER PLZ</t>
  </si>
  <si>
    <t>Chaleroi</t>
  </si>
  <si>
    <t>WWW.SWPA-AAA.ORG</t>
  </si>
  <si>
    <t>724-489-8080</t>
  </si>
  <si>
    <t>Support Center for Child Advocates</t>
  </si>
  <si>
    <t>1617 JFK Blvd. Ste. 1200</t>
  </si>
  <si>
    <t>https://www.sccalaw.org</t>
  </si>
  <si>
    <t>267-546-9202</t>
  </si>
  <si>
    <t>HIAS and Council Migration Services of Philadelphia DBA HIAS Pennsylvania</t>
  </si>
  <si>
    <t>600 Chestnut Street</t>
  </si>
  <si>
    <t>www.hiaspa.org</t>
  </si>
  <si>
    <t>2022 Broad Avenue</t>
  </si>
  <si>
    <t>Altoona</t>
  </si>
  <si>
    <t>www.familyservicesinc.net</t>
  </si>
  <si>
    <t>Huntingdon House</t>
  </si>
  <si>
    <t>401 7TH ST</t>
  </si>
  <si>
    <t>HUNTINGDON</t>
  </si>
  <si>
    <t>WWW.HUNTINGDONHOUSE.ORG</t>
  </si>
  <si>
    <t>814-643-2801</t>
  </si>
  <si>
    <t>Friends of Farmworkers d/b/a Justice at Work</t>
  </si>
  <si>
    <t>990 Spring Garden Street</t>
  </si>
  <si>
    <t>www.justiceatworklegalaid.org</t>
  </si>
  <si>
    <t>Transitions of PA</t>
  </si>
  <si>
    <t>120 South Third Street</t>
  </si>
  <si>
    <t>Lewisburg</t>
  </si>
  <si>
    <t>www.transitionsofpa.org</t>
  </si>
  <si>
    <t>San Juan</t>
  </si>
  <si>
    <t>Rhode Island Coalition Against Domestic Violence</t>
  </si>
  <si>
    <t>422 Post Road Suite 102</t>
  </si>
  <si>
    <t>Warwick</t>
  </si>
  <si>
    <t>http://www.ricadv.org/en/</t>
  </si>
  <si>
    <t>401-467-9940</t>
  </si>
  <si>
    <t>Providence</t>
  </si>
  <si>
    <t>SC Appleseed Legal Justice Center</t>
  </si>
  <si>
    <t>1518 Washington Street</t>
  </si>
  <si>
    <t>www.scjustice.org</t>
  </si>
  <si>
    <t>SC Victim Assistance Network (SCVAN)</t>
  </si>
  <si>
    <t>PO Box 212863 PO Box 170364</t>
  </si>
  <si>
    <t>Columbia Spartanburg</t>
  </si>
  <si>
    <t>29221 29301</t>
  </si>
  <si>
    <t>http://www.scvan.org/</t>
  </si>
  <si>
    <t>803-750-1200</t>
  </si>
  <si>
    <t>Center for Heirs' Property Preservation</t>
  </si>
  <si>
    <t>1535 Sam Rittenberg Blvd. Suite D</t>
  </si>
  <si>
    <t>Charleston</t>
  </si>
  <si>
    <t>https://www.heirsproperty.org/</t>
  </si>
  <si>
    <t>843-745-7055</t>
  </si>
  <si>
    <t>SC Center for Fathers &amp; Families</t>
  </si>
  <si>
    <t>2711 Middleburg Dr. #111</t>
  </si>
  <si>
    <t>https://www.scfathersandfamilies.com/</t>
  </si>
  <si>
    <t>803-227-8800</t>
  </si>
  <si>
    <t>Turning Leaf Project</t>
  </si>
  <si>
    <t>3765 Leeds Avenue</t>
  </si>
  <si>
    <t>North Charleston</t>
  </si>
  <si>
    <t>https://www.turningleafproject.com/</t>
  </si>
  <si>
    <t>843-297-4980</t>
  </si>
  <si>
    <t>Upstate Mediation Center</t>
  </si>
  <si>
    <t>27 Cleveland St #101</t>
  </si>
  <si>
    <t>https://upstatemediation.com/</t>
  </si>
  <si>
    <t>864-370-9771</t>
  </si>
  <si>
    <t>Pro Bono Legal Services</t>
  </si>
  <si>
    <t>111 Church Street</t>
  </si>
  <si>
    <t>www.charlestonprobono.org</t>
  </si>
  <si>
    <t>One-Eighty Place - Homeless Justice Project</t>
  </si>
  <si>
    <t>1064 Gardner Road Suite 206 3710 Landmark Drive Suite 301</t>
  </si>
  <si>
    <t>Charleston Columbia</t>
  </si>
  <si>
    <t>29407 29204</t>
  </si>
  <si>
    <t>https://one80place.org/</t>
  </si>
  <si>
    <t>843-723-9477</t>
  </si>
  <si>
    <t>4801 Colonial Drive</t>
  </si>
  <si>
    <t>803-714-1176</t>
  </si>
  <si>
    <t>South Carolina Coalition Against Domestic Violence and Sexual Assault (SCCADVASA)</t>
  </si>
  <si>
    <t>2711 Middleburg Dr #212</t>
  </si>
  <si>
    <t>http://www.sccadvasa.org/</t>
  </si>
  <si>
    <t>803-256-2900</t>
  </si>
  <si>
    <t>South Carolina Environmental Law Project</t>
  </si>
  <si>
    <t>430 Highmarket St.</t>
  </si>
  <si>
    <t>Georgetown</t>
  </si>
  <si>
    <t>https://scelp.org/</t>
  </si>
  <si>
    <t>843-527-0078</t>
  </si>
  <si>
    <t>SC Bar Ask-A-Lawyer &amp; Clinics Program</t>
  </si>
  <si>
    <t>950 Taylor Street</t>
  </si>
  <si>
    <t>https://www.scbar.org/public/get-legal-help/talk-lawyer-free/ask-a-lawyer/</t>
  </si>
  <si>
    <t>803-917-5846</t>
  </si>
  <si>
    <t>Access to Justice</t>
  </si>
  <si>
    <t>111 W. Capitol Ave.</t>
  </si>
  <si>
    <t>Pierre</t>
  </si>
  <si>
    <t>http://statebarofsouthdakota.com/</t>
  </si>
  <si>
    <t>Disability Rights South Dakota</t>
  </si>
  <si>
    <t>2520 E Franklin St</t>
  </si>
  <si>
    <t>South Dakota Voices for Peace (SDVFP)</t>
  </si>
  <si>
    <t>300 South Minnesota</t>
  </si>
  <si>
    <t>Sioux Falls</t>
  </si>
  <si>
    <t>www.sdvfpeace.org</t>
  </si>
  <si>
    <t>Mission</t>
  </si>
  <si>
    <t>Community Legal Center</t>
  </si>
  <si>
    <t>243 Adams Avenue</t>
  </si>
  <si>
    <t>Memphis</t>
  </si>
  <si>
    <t>clcmemphis.org</t>
  </si>
  <si>
    <t>Aging Services for the Upper 
Cumberland</t>
  </si>
  <si>
    <t>1225 S Willow Ave</t>
  </si>
  <si>
    <t>Cookeville</t>
  </si>
  <si>
    <t>http://ucdd.org/aaad/</t>
  </si>
  <si>
    <t>931-432-4210</t>
  </si>
  <si>
    <t>Disability Law and Advocacy Center of Tennessee</t>
  </si>
  <si>
    <t>2 International Plaza Suite 825 9050 Executive Park Drive Suite 101-B 1407 Union Avenue Suite 1015</t>
  </si>
  <si>
    <t>Nashville Knoxville Memphis</t>
  </si>
  <si>
    <t>37217 37923 38104</t>
  </si>
  <si>
    <t>https://www.disabilityrightstn.org/</t>
  </si>
  <si>
    <t>615-298-1080</t>
  </si>
  <si>
    <t>Knoxville Family Justice Center</t>
  </si>
  <si>
    <t>400 Harriett Tubman St.</t>
  </si>
  <si>
    <t>Knoxville</t>
  </si>
  <si>
    <t>https://www.fjcknoxville.org/</t>
  </si>
  <si>
    <t>865-215-6868</t>
  </si>
  <si>
    <t>TN Alliance for Legal Services</t>
  </si>
  <si>
    <t>50 Vantage Way</t>
  </si>
  <si>
    <t>Nashville</t>
  </si>
  <si>
    <t>Www.tals.org</t>
  </si>
  <si>
    <t>Tri-State Resource &amp; Advocacy Corp  (TRAC)</t>
  </si>
  <si>
    <t>5512 Ringgold Road</t>
  </si>
  <si>
    <t>Chattanooga</t>
  </si>
  <si>
    <t>1trac.net</t>
  </si>
  <si>
    <t>423 8924774</t>
  </si>
  <si>
    <t>Tennessee Justice Center</t>
  </si>
  <si>
    <t xml:space="preserve">211 7th Ave, N. </t>
  </si>
  <si>
    <t>Www.tnjustice.org</t>
  </si>
  <si>
    <t>Justice for Our Neighbors</t>
  </si>
  <si>
    <t>2195 Nolensville Pike</t>
  </si>
  <si>
    <t>https://www.tnjfon.org/</t>
  </si>
  <si>
    <t>615-835-2512</t>
  </si>
  <si>
    <t>Lawyer Referral Service of Central Texas</t>
  </si>
  <si>
    <t>1016 La Posada Drive
Suite 210</t>
  </si>
  <si>
    <t>Austin</t>
  </si>
  <si>
    <t>http://www.austinlrs.com</t>
  </si>
  <si>
    <t>512-472-8303</t>
  </si>
  <si>
    <t>The Arc of Texas</t>
  </si>
  <si>
    <t>8001 Centre Park Drive
Suite 100</t>
  </si>
  <si>
    <t>www.thearcoftexas.org</t>
  </si>
  <si>
    <t>512-454-6694</t>
  </si>
  <si>
    <t>Cross Timbers Family Services (Comanche)</t>
  </si>
  <si>
    <t>277 West Madison
Suite 101</t>
  </si>
  <si>
    <t>Stephenville</t>
  </si>
  <si>
    <t>https://www.ctfshelp.org</t>
  </si>
  <si>
    <t>254-965-4357</t>
  </si>
  <si>
    <t>Fannin County Family Crisis Center (Fannin)</t>
  </si>
  <si>
    <t>118 East Sam Rayburn Drive</t>
  </si>
  <si>
    <t>Bonham</t>
  </si>
  <si>
    <t>https://fccrisiscenter.org</t>
  </si>
  <si>
    <t>903-583-7694</t>
  </si>
  <si>
    <t>Safer Path Family Violence Shelter (FVS)</t>
  </si>
  <si>
    <t>506 West Adams Street</t>
  </si>
  <si>
    <t>Pleasanton</t>
  </si>
  <si>
    <t>https://www.saferpathfvs.org</t>
  </si>
  <si>
    <t>830-569-2001</t>
  </si>
  <si>
    <t>Brighter Tomorrows</t>
  </si>
  <si>
    <t>928 Bluebird Drive</t>
  </si>
  <si>
    <t>Irving</t>
  </si>
  <si>
    <t>https://www.brightertomorrows.net</t>
  </si>
  <si>
    <t>972-254-4003</t>
  </si>
  <si>
    <t>Austin Region JFON</t>
  </si>
  <si>
    <t>We do not share our physical address</t>
  </si>
  <si>
    <t>www.jfonaustin.org</t>
  </si>
  <si>
    <t>Abuse &amp; Neglect Texas Department Of Family And Protective Services (TDFPS)</t>
  </si>
  <si>
    <t>701 West 51st Street</t>
  </si>
  <si>
    <t xml:space="preserve">Austin </t>
  </si>
  <si>
    <t>https://www.dfps.state.tx.us</t>
  </si>
  <si>
    <t>512-438-4800</t>
  </si>
  <si>
    <t>Casa de Misericordia (Jim Hogg)</t>
  </si>
  <si>
    <t>Lamar Bruni Vergara Education Ctr
1000 Mier Street</t>
  </si>
  <si>
    <t>Laredo</t>
  </si>
  <si>
    <t>https://casademisericordia.org</t>
  </si>
  <si>
    <t>956-726-0151</t>
  </si>
  <si>
    <t>Catholic Charities Diocese of Lubbock</t>
  </si>
  <si>
    <t>102 Avenue J</t>
  </si>
  <si>
    <t>Lubbock</t>
  </si>
  <si>
    <t>https://www.cclubbock.org</t>
  </si>
  <si>
    <t>806-765-8475</t>
  </si>
  <si>
    <t>Catholic Charities of Dallas</t>
  </si>
  <si>
    <t>1421 W. Mockingbird Lane</t>
  </si>
  <si>
    <t>Dallas</t>
  </si>
  <si>
    <t>ccdallas.org</t>
  </si>
  <si>
    <t>Methodist Justice Ministry</t>
  </si>
  <si>
    <t>750 W 5th Street</t>
  </si>
  <si>
    <t>Fort Worth</t>
  </si>
  <si>
    <t>www.methodistjusticeministry.org</t>
  </si>
  <si>
    <t>Diocesan Migrant &amp; Refugee Services</t>
  </si>
  <si>
    <t>2400-A East Yandell Drive</t>
  </si>
  <si>
    <t>El Paso</t>
  </si>
  <si>
    <t>http://www.dmrs-ep.org</t>
  </si>
  <si>
    <t>915-532-3975 ext. 1001</t>
  </si>
  <si>
    <t>Northwest Assistance Ministries</t>
  </si>
  <si>
    <t>15555 Kuykendahl Road</t>
  </si>
  <si>
    <t>Houston</t>
  </si>
  <si>
    <t>https://www.namonline.org</t>
  </si>
  <si>
    <t>281-885-4555</t>
  </si>
  <si>
    <t>Friendship of Women</t>
  </si>
  <si>
    <t>95 East Price Road
Building C</t>
  </si>
  <si>
    <t>Brownsville</t>
  </si>
  <si>
    <t>http://www.fowinc.com</t>
  </si>
  <si>
    <t>956-544-7412</t>
  </si>
  <si>
    <t>CitySquare (Dallas)</t>
  </si>
  <si>
    <t>1610 South Malcolm X Boulevard</t>
  </si>
  <si>
    <t>https://www.citysquare.org</t>
  </si>
  <si>
    <t>214-823-8710</t>
  </si>
  <si>
    <t>Texas Accountants and Lawyers for the Arts</t>
  </si>
  <si>
    <t>PO Box 144722</t>
  </si>
  <si>
    <t>talarts.org</t>
  </si>
  <si>
    <t>Center Against Sexual &amp; Family Violence (Culberson)</t>
  </si>
  <si>
    <t>580 Giles Road</t>
  </si>
  <si>
    <t>https://casfv.org</t>
  </si>
  <si>
    <t>915-593-1000 ext. 401</t>
  </si>
  <si>
    <t>Hill Country Dispute Resolution Center</t>
  </si>
  <si>
    <t>327 Earl Garrett St.</t>
  </si>
  <si>
    <t>Kerrville</t>
  </si>
  <si>
    <t>www.hillcountrydrc.org</t>
  </si>
  <si>
    <t>(830) 7925000</t>
  </si>
  <si>
    <t>LegalLine Dallas Bar Association</t>
  </si>
  <si>
    <t>2101 Ross Avenue</t>
  </si>
  <si>
    <t>https://www.dallasbar.org/index.cfm?pg=legalline</t>
  </si>
  <si>
    <t>214-220-7400</t>
  </si>
  <si>
    <t>Highland Lakes Family Crisis Center (Blanco)</t>
  </si>
  <si>
    <t>P.O. Box 805</t>
  </si>
  <si>
    <t>Marble Falls</t>
  </si>
  <si>
    <t>http://hlfcc.org</t>
  </si>
  <si>
    <t>830-693-3656</t>
  </si>
  <si>
    <t>Austin Tenants Council (Travis)</t>
  </si>
  <si>
    <t>205 Chicon Street</t>
  </si>
  <si>
    <t>https://www.housing-rights.org</t>
  </si>
  <si>
    <t>512-474-1961</t>
  </si>
  <si>
    <t>Casa Marianella</t>
  </si>
  <si>
    <t>821 Gunter St.</t>
  </si>
  <si>
    <t>www.casamarianella.org</t>
  </si>
  <si>
    <t>American Gateways</t>
  </si>
  <si>
    <t>314 E Highland Mall Blvd Ste 501</t>
  </si>
  <si>
    <t>www.americangateways.org</t>
  </si>
  <si>
    <t>Listed as Dallas Legal Hospice
on Guidestar</t>
  </si>
  <si>
    <t>1825 Market Center Boulevard
Suite 550</t>
  </si>
  <si>
    <t>https://www.legalhospice.org</t>
  </si>
  <si>
    <t>214-521-6622</t>
  </si>
  <si>
    <t>Hope's Door New Beginning Center</t>
  </si>
  <si>
    <t>860 F Avenue
Suite 100</t>
  </si>
  <si>
    <t>Plano</t>
  </si>
  <si>
    <t>https://hdnbc.org</t>
  </si>
  <si>
    <t>972-422-2911</t>
  </si>
  <si>
    <t>Jane's Due Process</t>
  </si>
  <si>
    <t>1023 Springdale Rd</t>
  </si>
  <si>
    <t>www.janesdueprocess.org</t>
  </si>
  <si>
    <t>Wintergarden Women's Shelter  (Dimmit)</t>
  </si>
  <si>
    <t>Carrizo Springs</t>
  </si>
  <si>
    <t>No website found</t>
  </si>
  <si>
    <t>830-876-5676</t>
  </si>
  <si>
    <t>Shelter Agencies For Families In East Texas (SAFE-T) (Camp)</t>
  </si>
  <si>
    <t>204 Patrick Street</t>
  </si>
  <si>
    <t>Mt. Pleasant</t>
  </si>
  <si>
    <t>http://www.safe-tagency.com</t>
  </si>
  <si>
    <t>903-572-0973</t>
  </si>
  <si>
    <t>Family Shelter of San Angelo</t>
  </si>
  <si>
    <t>79 Gillis</t>
  </si>
  <si>
    <t>San Angelo</t>
  </si>
  <si>
    <t>http://www.familysheltersa.org</t>
  </si>
  <si>
    <t>325-658-8631</t>
  </si>
  <si>
    <t>Guadalupe Valley Family Violence Shelter (Gonzales)</t>
  </si>
  <si>
    <t>531 West Court Street</t>
  </si>
  <si>
    <t>Seguin</t>
  </si>
  <si>
    <t>http://www.safeseguin.org</t>
  </si>
  <si>
    <t>830-372-2780</t>
  </si>
  <si>
    <t>Tralee Crisis Center For Women  (Carson)</t>
  </si>
  <si>
    <t>308 South Cuyler Street</t>
  </si>
  <si>
    <t>Pampa</t>
  </si>
  <si>
    <t>http://www.traleecrisiscenter.com</t>
  </si>
  <si>
    <t>806-669-1131</t>
  </si>
  <si>
    <t>Abigail's Arms Cooke County
Family Crisis Center</t>
  </si>
  <si>
    <t>1600 North Aspen Road</t>
  </si>
  <si>
    <t>https://abigailsarms.org</t>
  </si>
  <si>
    <t>940-665-2873</t>
  </si>
  <si>
    <t>Genesis Women's Shelter &amp; Support</t>
  </si>
  <si>
    <t>4411 Lemmon Ave</t>
  </si>
  <si>
    <t>www.genesisshelter.org</t>
  </si>
  <si>
    <t>Shelter Agencies for Families in East Texas</t>
  </si>
  <si>
    <t>204 Patrick St</t>
  </si>
  <si>
    <t>Mt Pleasant</t>
  </si>
  <si>
    <t>www.safe-tagency.com</t>
  </si>
  <si>
    <t>Young Center for Immigrant Children's  Rights</t>
  </si>
  <si>
    <t>806 Morgan Boulevard
Suite K</t>
  </si>
  <si>
    <t>Harlingen</t>
  </si>
  <si>
    <t>https://www.theyoungcenter.org</t>
  </si>
  <si>
    <t>956-230-1850</t>
  </si>
  <si>
    <t>Panhandle Crisis Center  (Hansford)</t>
  </si>
  <si>
    <t>301 South Ash Street</t>
  </si>
  <si>
    <t>Perryton</t>
  </si>
  <si>
    <t>http://www.panhandlecrisiscenter.org</t>
  </si>
  <si>
    <t>806-435-5008</t>
  </si>
  <si>
    <t>Tahirih Justice Center</t>
  </si>
  <si>
    <t>1717 St. James Place
Suite 450</t>
  </si>
  <si>
    <t>https://www.tahirih.org/locations/houston</t>
  </si>
  <si>
    <t>713-496-0100</t>
  </si>
  <si>
    <t>Fort Bend County Dispute Resolution Center</t>
  </si>
  <si>
    <t>211 Houston Street</t>
  </si>
  <si>
    <t>Richmond</t>
  </si>
  <si>
    <t>http://www.fortbenddrc.org</t>
  </si>
  <si>
    <t>281-342-5000</t>
  </si>
  <si>
    <t>Family Support Services Of Amarillo (Armstrong)</t>
  </si>
  <si>
    <t>1001 South Polk Street</t>
  </si>
  <si>
    <t>Amarillo</t>
  </si>
  <si>
    <t>https://fss-ama.org</t>
  </si>
  <si>
    <t>806-342-2500</t>
  </si>
  <si>
    <t>Dispute Resolution Center Central Brazos Valley (Brazos)</t>
  </si>
  <si>
    <t>1737 Briarcrest Drive
Suite 11</t>
  </si>
  <si>
    <t>Bryan</t>
  </si>
  <si>
    <t>https://brazosdrc.org</t>
  </si>
  <si>
    <t>979-822-6947</t>
  </si>
  <si>
    <t>Matagorda County Women's Crisis Center</t>
  </si>
  <si>
    <t>3010 6th Street</t>
  </si>
  <si>
    <t>Bay City</t>
  </si>
  <si>
    <t>www.crisiscnt.com</t>
  </si>
  <si>
    <t>Texas Legal Services Center</t>
  </si>
  <si>
    <t>1920 E Riverside Dr.</t>
  </si>
  <si>
    <t>www.tlsc.org</t>
  </si>
  <si>
    <t>The Ark (Brown)</t>
  </si>
  <si>
    <t>2900 Coggin Avenue
Suite A</t>
  </si>
  <si>
    <t>Brownwood</t>
  </si>
  <si>
    <t>http://www.arkshelter.org</t>
  </si>
  <si>
    <t>888-313-2699</t>
  </si>
  <si>
    <t>Texas Department of Housing &amp; Community Affairs</t>
  </si>
  <si>
    <t>221 East 11th Street</t>
  </si>
  <si>
    <t>http://www.tdhca.state.tx.us</t>
  </si>
  <si>
    <t>512-475-3296</t>
  </si>
  <si>
    <t>Twin City Mission</t>
  </si>
  <si>
    <t>2505 South College Avenue</t>
  </si>
  <si>
    <t>http://www.twincitymission.org</t>
  </si>
  <si>
    <t>979-822-7511</t>
  </si>
  <si>
    <t>Texas Association Against Sexual Assault</t>
  </si>
  <si>
    <t>7700 Chevy Chase Drive
Suite 230</t>
  </si>
  <si>
    <t>http://www.taasa.org</t>
  </si>
  <si>
    <t>512-474-7190 ext. 113</t>
  </si>
  <si>
    <t>Denton County Alternative Dispute Resolution Program (Denton)</t>
  </si>
  <si>
    <t>512 West Hickory
Suite 202</t>
  </si>
  <si>
    <t>Denton</t>
  </si>
  <si>
    <t>http://www.dentonadr.com</t>
  </si>
  <si>
    <t>940-320-1500</t>
  </si>
  <si>
    <t>YMCA of Greater Houston</t>
  </si>
  <si>
    <t>2600 North Loop West Freeway
#300</t>
  </si>
  <si>
    <t>https://www.ymcahouston.org</t>
  </si>
  <si>
    <t>713-659-5566</t>
  </si>
  <si>
    <t>Bay Area Turning Point (Brazoria)</t>
  </si>
  <si>
    <t>210 South Walnut Street</t>
  </si>
  <si>
    <t>Webster</t>
  </si>
  <si>
    <t>http://www.bayareaturningpoint.org</t>
  </si>
  <si>
    <t>281-338-7600</t>
  </si>
  <si>
    <t>Catholic Charities Archdiocese 
of San Antonio</t>
  </si>
  <si>
    <t>202 West French Place</t>
  </si>
  <si>
    <t>San Antonio</t>
  </si>
  <si>
    <t>https://ccaosa.org</t>
  </si>
  <si>
    <t>210-455-6105</t>
  </si>
  <si>
    <t>Montgomery County Women's Center</t>
  </si>
  <si>
    <t>1401 Airport Road</t>
  </si>
  <si>
    <t>Conroe</t>
  </si>
  <si>
    <t>https://www.mcwctx.org</t>
  </si>
  <si>
    <t>936-441-4044</t>
  </si>
  <si>
    <t>Mujeres Unidas/Women Together (Hidalgo)</t>
  </si>
  <si>
    <t>Family Justice Center
511 North Cynthia</t>
  </si>
  <si>
    <t>McAllen</t>
  </si>
  <si>
    <t>http://www.mujeresunidas.org</t>
  </si>
  <si>
    <t>956-630-4878</t>
  </si>
  <si>
    <t>Hope Alliance (Williamson)</t>
  </si>
  <si>
    <t>1011 Gattis School Road
Suite 110</t>
  </si>
  <si>
    <t>Round Rock</t>
  </si>
  <si>
    <t>http://www.hopealliancetx.org</t>
  </si>
  <si>
    <t>512-255-1212</t>
  </si>
  <si>
    <t>Alamo Area Resource Center 
(Atascosa)</t>
  </si>
  <si>
    <t>303 North Frio Street</t>
  </si>
  <si>
    <t>https://www.aarcsa.com</t>
  </si>
  <si>
    <t>210-625-7200</t>
  </si>
  <si>
    <t>The Beacon</t>
  </si>
  <si>
    <t>1212 Prairie Street</t>
  </si>
  <si>
    <t>https://www.beaconhomeless.org/beaconlaw</t>
  </si>
  <si>
    <t>713-220-9737</t>
  </si>
  <si>
    <t>Access Justice Houston (Brazoria)</t>
  </si>
  <si>
    <t>712 Main Street #800</t>
  </si>
  <si>
    <t>https://www.accessjusticehouston.org</t>
  </si>
  <si>
    <t>832-772-6743</t>
  </si>
  <si>
    <t>Advocate Legal Clinic</t>
  </si>
  <si>
    <t>3611 Ennis Street</t>
  </si>
  <si>
    <t>http://www.senioradvocatetx.org</t>
  </si>
  <si>
    <t>832-393-4074</t>
  </si>
  <si>
    <t>National Domestic Violence Hotline</t>
  </si>
  <si>
    <t>P.O. Box 90249</t>
  </si>
  <si>
    <t>Austn</t>
  </si>
  <si>
    <t>http://www.thehotline.org</t>
  </si>
  <si>
    <t>803-470-6384</t>
  </si>
  <si>
    <t>East Texas Crisis Center (Henderson)</t>
  </si>
  <si>
    <t>2401 Hughey Drive</t>
  </si>
  <si>
    <t>Tyler</t>
  </si>
  <si>
    <t>https://etcc.org</t>
  </si>
  <si>
    <t>903-509-2526</t>
  </si>
  <si>
    <t>Houston Immigration Legal Services Collaborative</t>
  </si>
  <si>
    <t>515 Post Oak Blvd</t>
  </si>
  <si>
    <t>houstonimmigration.org</t>
  </si>
  <si>
    <t>Houston Area Women's Center (Harris)</t>
  </si>
  <si>
    <t>1010 Waugh Drive</t>
  </si>
  <si>
    <t>http://www.hawc.org</t>
  </si>
  <si>
    <t>713-528-2121</t>
  </si>
  <si>
    <t>Human Rights Initiative of North Texas</t>
  </si>
  <si>
    <t>2801 Swiss</t>
  </si>
  <si>
    <t>hrionline.org</t>
  </si>
  <si>
    <t>214 855 0520 ext 4333</t>
  </si>
  <si>
    <t>Catholic Community Services of Utah</t>
  </si>
  <si>
    <t xml:space="preserve">224 N 2200 W </t>
  </si>
  <si>
    <t>Salt Lake City</t>
  </si>
  <si>
    <t>www.ccsutah.org</t>
  </si>
  <si>
    <t>Disability Law Center</t>
  </si>
  <si>
    <t>205 North 400 West</t>
  </si>
  <si>
    <t>http://disabilitylawcenter.org/</t>
  </si>
  <si>
    <t>800-662-9080</t>
  </si>
  <si>
    <t>Nonprofit Legal Services of Utah</t>
  </si>
  <si>
    <t>623 East 2100 South Suite B1</t>
  </si>
  <si>
    <t>https://www.nonprofitlegalservices.com/</t>
  </si>
  <si>
    <t>385-419-4111</t>
  </si>
  <si>
    <t>Rocky Mountain Innocence Center</t>
  </si>
  <si>
    <t>358 South 700 East</t>
  </si>
  <si>
    <t>https://rminnocence.org/</t>
  </si>
  <si>
    <t>801-355-1888</t>
  </si>
  <si>
    <t>Holy Cross Ministries Immigration Services</t>
  </si>
  <si>
    <t>860 East 4500 South Suite 204</t>
  </si>
  <si>
    <t>https://hcmutah.org/legal-immigration-program/</t>
  </si>
  <si>
    <t>385-257-2377</t>
  </si>
  <si>
    <t>Refugee Justice League</t>
  </si>
  <si>
    <t>5664 South Green Street</t>
  </si>
  <si>
    <t>https://www.refugeejustice.org/</t>
  </si>
  <si>
    <t>801-938-8372</t>
  </si>
  <si>
    <t>Timpanogos Legal Center</t>
  </si>
  <si>
    <t>3301 N University Ave</t>
  </si>
  <si>
    <t>Provo</t>
  </si>
  <si>
    <t>timplegal.org</t>
  </si>
  <si>
    <t>Legal Aid Society of Salt Lake</t>
  </si>
  <si>
    <t>https://www.legalaidsocietyofsaltlake.org/</t>
  </si>
  <si>
    <t>801-328-8849</t>
  </si>
  <si>
    <t>Comunidades Unidas/ Communities United</t>
  </si>
  <si>
    <t>1750 W Research Way Suite 102</t>
  </si>
  <si>
    <t>West Valley City</t>
  </si>
  <si>
    <t>https://www.cuutah.org/</t>
  </si>
  <si>
    <t>801-487-4143</t>
  </si>
  <si>
    <t>Community Justice Network of Vermont</t>
  </si>
  <si>
    <t>P.O. Box 1539</t>
  </si>
  <si>
    <t>Montpelier</t>
  </si>
  <si>
    <t>cjnvt.org</t>
  </si>
  <si>
    <t>802-359-2067</t>
  </si>
  <si>
    <t>Have Justice Will Travel</t>
  </si>
  <si>
    <t>9580 Vermont Route 113</t>
  </si>
  <si>
    <t>Vershire</t>
  </si>
  <si>
    <t>www.havejusticewilltravel.org</t>
  </si>
  <si>
    <t>Vermont Legal Aid</t>
  </si>
  <si>
    <t>264 North Winooski Ave.</t>
  </si>
  <si>
    <t>Burlington</t>
  </si>
  <si>
    <t>vtlegalaid.org</t>
  </si>
  <si>
    <t>WomenSafe</t>
  </si>
  <si>
    <t xml:space="preserve">P.O. Box 67 </t>
  </si>
  <si>
    <t>Middlebury</t>
  </si>
  <si>
    <t>womensafe.net</t>
  </si>
  <si>
    <t>802-388-9180</t>
  </si>
  <si>
    <t>New Story Center</t>
  </si>
  <si>
    <t>P.O. Box 313</t>
  </si>
  <si>
    <t>Rutland</t>
  </si>
  <si>
    <t>nscvt.org</t>
  </si>
  <si>
    <t>802-775-6788</t>
  </si>
  <si>
    <t>f/k/a Women Helping Battered Women</t>
  </si>
  <si>
    <t>249 North Winooski Avenue Suite 214-A</t>
  </si>
  <si>
    <t>stepsvt.org</t>
  </si>
  <si>
    <t>802-658-3131</t>
  </si>
  <si>
    <t>The Community Tax Law Project</t>
  </si>
  <si>
    <t>5206 Markel Road</t>
  </si>
  <si>
    <t>Midlothian</t>
  </si>
  <si>
    <t>www.ctlp.org</t>
  </si>
  <si>
    <t>8043585855 ext. 1</t>
  </si>
  <si>
    <t>Legal Aid Justice Center</t>
  </si>
  <si>
    <t>1000 Preston Ave</t>
  </si>
  <si>
    <t>Charlottesville</t>
  </si>
  <si>
    <t>VIRGINIA</t>
  </si>
  <si>
    <t>www.justice4all.org</t>
  </si>
  <si>
    <t>Drive to Work</t>
  </si>
  <si>
    <t>1735 Summit Ave</t>
  </si>
  <si>
    <t>https://www.drivetowork.org/</t>
  </si>
  <si>
    <t>804-358-6727 ext. 25</t>
  </si>
  <si>
    <t>Legal Aid Works</t>
  </si>
  <si>
    <t>500 Lafayette Boulevard</t>
  </si>
  <si>
    <t>Fredericksburg</t>
  </si>
  <si>
    <t>www.legalaidworks.org</t>
  </si>
  <si>
    <t>Virginia Poverty Law Center</t>
  </si>
  <si>
    <t>919 E Main St</t>
  </si>
  <si>
    <t>www.vplc.org</t>
  </si>
  <si>
    <t>THE LEGAL AID SOCIETY OF ROANOKE VALLEY</t>
  </si>
  <si>
    <t>132 CAMPBELL AVE SW</t>
  </si>
  <si>
    <t>ROANOKE</t>
  </si>
  <si>
    <t>LASRV.ORG</t>
  </si>
  <si>
    <t>CancerLINC</t>
  </si>
  <si>
    <t>200 S. 3rd St</t>
  </si>
  <si>
    <t>https://www.cancerlinc.org</t>
  </si>
  <si>
    <t>Central Virginia Legal Aid Society</t>
  </si>
  <si>
    <t>101 W. Broad Street</t>
  </si>
  <si>
    <t>www.cvlas.org</t>
  </si>
  <si>
    <t>804 200 6049</t>
  </si>
  <si>
    <t>Southwest Virginia Legal Aid</t>
  </si>
  <si>
    <t>227 West Cherry Street</t>
  </si>
  <si>
    <t>MARION</t>
  </si>
  <si>
    <t>www.swvalegalaid.org</t>
  </si>
  <si>
    <t>LAWS Legal Services</t>
  </si>
  <si>
    <t>105 East Market Street</t>
  </si>
  <si>
    <t>Leesburg</t>
  </si>
  <si>
    <t>http://www.lcsj.org/laws-legal-services/</t>
  </si>
  <si>
    <t>703-771-3398 ext. 11</t>
  </si>
  <si>
    <t>Seattle Clemency Project</t>
  </si>
  <si>
    <t>Madrona Refuge Building
1126 34th Avenue
Suite 208</t>
  </si>
  <si>
    <t>Seattle</t>
  </si>
  <si>
    <t>www.seattleclemencyproject.org</t>
  </si>
  <si>
    <t>206-682-1114</t>
  </si>
  <si>
    <t>Snohomish County Legal Services</t>
  </si>
  <si>
    <t>2722 Colby Ave</t>
  </si>
  <si>
    <t>HTTPS://www.Snocolegal.org</t>
  </si>
  <si>
    <t>Eastside Legal Assistance Program (ELAP)</t>
  </si>
  <si>
    <t>1239 120th Avenue NE
Suite J</t>
  </si>
  <si>
    <t>Bellevue</t>
  </si>
  <si>
    <t>https://www.elap.org</t>
  </si>
  <si>
    <t>425-747-7274</t>
  </si>
  <si>
    <t>Alliance of People With DisAbilities DisAbility Law Project (DLP)</t>
  </si>
  <si>
    <t>1120 East Terrace Street</t>
  </si>
  <si>
    <t>http://www.disabilitypride.org</t>
  </si>
  <si>
    <t>206-632-1212</t>
  </si>
  <si>
    <t>Columbia Legal Services</t>
  </si>
  <si>
    <t>101 Yesler Way</t>
  </si>
  <si>
    <t>www.columbialegal.org</t>
  </si>
  <si>
    <t>Fair Work Center</t>
  </si>
  <si>
    <t>116 Warren Avenue North
Suite A</t>
  </si>
  <si>
    <t>https://www.fairworkcenter.org</t>
  </si>
  <si>
    <t>844-485-1195</t>
  </si>
  <si>
    <t>Disability Rights Washington</t>
  </si>
  <si>
    <t>315 5th Avenue South
Suite 850</t>
  </si>
  <si>
    <t>https://www.disabilityrightswa.org</t>
  </si>
  <si>
    <t>206-324-1521 ext. 217</t>
  </si>
  <si>
    <t>Entre Hermanos - Seattle</t>
  </si>
  <si>
    <t>1621 South Jackson Street
Suite 202</t>
  </si>
  <si>
    <t>https://www.entrehermanos.org</t>
  </si>
  <si>
    <t>206-538-0167</t>
  </si>
  <si>
    <t>Northwest Consumer Law Center</t>
  </si>
  <si>
    <t>936 North 34th Street
Suite 300</t>
  </si>
  <si>
    <t>https://www.nwclc.org</t>
  </si>
  <si>
    <t>206-805-0989</t>
  </si>
  <si>
    <t>TeamChild Advocacy for Youth</t>
  </si>
  <si>
    <t>1225 South Weller Street
Suite 420</t>
  </si>
  <si>
    <t>https://www.teamchild.org</t>
  </si>
  <si>
    <t>206-322-2444 ext. 102</t>
  </si>
  <si>
    <t>Benefits Law Center</t>
  </si>
  <si>
    <t>1404 East Yesler Way
Suite 203</t>
  </si>
  <si>
    <t>https://www.benefitslawcenter.org</t>
  </si>
  <si>
    <t>206-686-7252 ext. 104</t>
  </si>
  <si>
    <t>Jewish Family Service of 
Seattle Project DVORA Legal
Program</t>
  </si>
  <si>
    <t>1601 16th Avenue</t>
  </si>
  <si>
    <t>https://www.jfsseattle.org</t>
  </si>
  <si>
    <t>206-461-3240</t>
  </si>
  <si>
    <t>Legal Counsel for Youth and Children (LCYC)</t>
  </si>
  <si>
    <t>P.O. Box 28629</t>
  </si>
  <si>
    <t>http://www.lcycwa.org</t>
  </si>
  <si>
    <t>206-494-0323</t>
  </si>
  <si>
    <t>Clark County Volunteer Lawyers Program</t>
  </si>
  <si>
    <t>100 W 11th Street</t>
  </si>
  <si>
    <t>Vancouver</t>
  </si>
  <si>
    <t>https://www.ccvlp.org/</t>
  </si>
  <si>
    <t>(360) 8230423</t>
  </si>
  <si>
    <t>Center for Justice - Spokane</t>
  </si>
  <si>
    <t>35 West Main Avenue
Suite 300</t>
  </si>
  <si>
    <t>Spokane</t>
  </si>
  <si>
    <t>https://www.cforjustice.org</t>
  </si>
  <si>
    <t>509-835-5211</t>
  </si>
  <si>
    <t>YWCA Pierce County</t>
  </si>
  <si>
    <t>405 Broadway</t>
  </si>
  <si>
    <t>Tacoma</t>
  </si>
  <si>
    <t>https://www.ywcapiercecounty.org/</t>
  </si>
  <si>
    <t>253-272-4181</t>
  </si>
  <si>
    <t>Center for Children &amp; Youth 
Justice Lawyers Fostering
Independence</t>
  </si>
  <si>
    <t>615 2nd Avenue
Suite 275</t>
  </si>
  <si>
    <t>https://www.ccyj.org</t>
  </si>
  <si>
    <t>206-696-7503 ext. 101</t>
  </si>
  <si>
    <t>Lavender Rights Project</t>
  </si>
  <si>
    <t>2425 6th Avenue South</t>
  </si>
  <si>
    <t>https://www.lavenderrightsproject.org</t>
  </si>
  <si>
    <t>206-639-7955</t>
  </si>
  <si>
    <t>Thurston County Volunteer Legal Services</t>
  </si>
  <si>
    <t>PO Box 405</t>
  </si>
  <si>
    <t>Olympia</t>
  </si>
  <si>
    <t>tcvls.org</t>
  </si>
  <si>
    <t>Washington Veterans Will Clinic</t>
  </si>
  <si>
    <t>11005 Main Street</t>
  </si>
  <si>
    <t>http://www.wavetswillclinic.com</t>
  </si>
  <si>
    <t>425-646-0555</t>
  </si>
  <si>
    <t>Northwest Health Law Advocates</t>
  </si>
  <si>
    <t>https://nohla.org</t>
  </si>
  <si>
    <t>Northwest Immigrant Rights Project (NWIRP)</t>
  </si>
  <si>
    <t>615 2nd Avenue
Suite 400</t>
  </si>
  <si>
    <t>https://www.nwirp.org</t>
  </si>
  <si>
    <t>206-957-8609</t>
  </si>
  <si>
    <t>Solid Ground-Benefits Legal Assistance Program</t>
  </si>
  <si>
    <t>1501 North 45th Street</t>
  </si>
  <si>
    <t>https://www.solid-ground.org</t>
  </si>
  <si>
    <t>206-694-6741</t>
  </si>
  <si>
    <t>Community Action of Skagit County</t>
  </si>
  <si>
    <t>330 Pacific Place</t>
  </si>
  <si>
    <t>Mt. Vernon</t>
  </si>
  <si>
    <t>https://www.communityactionskagit.org</t>
  </si>
  <si>
    <t>360-416-7585 ext. 1156</t>
  </si>
  <si>
    <t>Seattle's Union Gospel Mission</t>
  </si>
  <si>
    <t>3800 South Othello Street</t>
  </si>
  <si>
    <t>www.ugm.org</t>
  </si>
  <si>
    <t>Washington Forest Law Center</t>
  </si>
  <si>
    <t>615 2nd Avenue
Suite 360</t>
  </si>
  <si>
    <t>http://www.wflc.org</t>
  </si>
  <si>
    <t>206-223-4088</t>
  </si>
  <si>
    <t>International Families Justice Coalition</t>
  </si>
  <si>
    <t>1001 Fourth Avenue
Suite 4400</t>
  </si>
  <si>
    <t>https://www.ifjc-us.org</t>
  </si>
  <si>
    <t>206-849-6885</t>
  </si>
  <si>
    <t>Benton Franklin Legal Aid Society</t>
  </si>
  <si>
    <t>7103 W. Clearwater Avenue
Suite C</t>
  </si>
  <si>
    <t>Kennewick</t>
  </si>
  <si>
    <t>http://www.bflegalaid.org</t>
  </si>
  <si>
    <t>509-221-1824</t>
  </si>
  <si>
    <t>API Chaya</t>
  </si>
  <si>
    <t>P.O. Box 14047</t>
  </si>
  <si>
    <t>https://www.apichaya.org</t>
  </si>
  <si>
    <t>206-467-9976</t>
  </si>
  <si>
    <t>Mountain State Justice</t>
  </si>
  <si>
    <t>1217 Quarrier Street; 325 Willey Street; 223 Prince Street</t>
  </si>
  <si>
    <t>Charleston; Morgantown; Beckley</t>
  </si>
  <si>
    <t>25301; 26505; 25801</t>
  </si>
  <si>
    <t>https://mountainstatejustice.org/</t>
  </si>
  <si>
    <t>304-344-3144; 304-326-0188; 681-207-7510</t>
  </si>
  <si>
    <t>1505 Princeton Avenue</t>
  </si>
  <si>
    <t>Princeton</t>
  </si>
  <si>
    <t>304-425-9973</t>
  </si>
  <si>
    <t>West Virginia Senior Legal Aid</t>
  </si>
  <si>
    <t>235 High St</t>
  </si>
  <si>
    <t>Morgantown</t>
  </si>
  <si>
    <t>www.seniorlegalaid.org</t>
  </si>
  <si>
    <t>230 W Wells St</t>
  </si>
  <si>
    <t>Milwaukee</t>
  </si>
  <si>
    <t>http://lagmann.org/</t>
  </si>
  <si>
    <t>414-755-3419</t>
  </si>
  <si>
    <t>Center Against Sexual and Domestic Abuse</t>
  </si>
  <si>
    <t>318 21st Avenue East</t>
  </si>
  <si>
    <t>Superior</t>
  </si>
  <si>
    <t>www.casda.org</t>
  </si>
  <si>
    <t>Community Justice</t>
  </si>
  <si>
    <t>214 N. Hamilton St. Ste 101</t>
  </si>
  <si>
    <t>Madison</t>
  </si>
  <si>
    <t>https://www.communityjusticeinc.org/</t>
  </si>
  <si>
    <t>608-204-9642</t>
  </si>
  <si>
    <t>Legal Aid Society of Door County</t>
  </si>
  <si>
    <t>131 South 3rd Avenue</t>
  </si>
  <si>
    <t>Sturgeon Bay</t>
  </si>
  <si>
    <t>www.dclegalsid.org</t>
  </si>
  <si>
    <t>(920) 7433934</t>
  </si>
  <si>
    <t>Centro Legal por Derechos Humanos</t>
  </si>
  <si>
    <t>611 W. NATIONAL AVE.</t>
  </si>
  <si>
    <t>MILWAUKEE</t>
  </si>
  <si>
    <t>www.centrolegalwisconsin.org</t>
  </si>
  <si>
    <t>LOTUS Legal Clinic</t>
  </si>
  <si>
    <t>2515 N. 124th Street</t>
  </si>
  <si>
    <t>Brookfield</t>
  </si>
  <si>
    <t>www.lotuslegal.org</t>
  </si>
  <si>
    <t>Community Immigration Law Center</t>
  </si>
  <si>
    <t>944 East Gorham Street </t>
  </si>
  <si>
    <t xml:space="preserve">https://cilcmadison.org/ </t>
  </si>
  <si>
    <t>608-257-4353</t>
  </si>
  <si>
    <t>Civitas Law Group</t>
  </si>
  <si>
    <t>2224 W Kilbourn Ave</t>
  </si>
  <si>
    <t>https://www.clgmke.org/</t>
  </si>
  <si>
    <t>414-949-5266</t>
  </si>
  <si>
    <t>Kids Matter</t>
  </si>
  <si>
    <t xml:space="preserve">1850 N. Dr. ML King Drive </t>
  </si>
  <si>
    <t>www.kidsmatterinc.org</t>
  </si>
  <si>
    <t>Legal Aid Society of Milwaukee</t>
  </si>
  <si>
    <t>728 N. James Lovell</t>
  </si>
  <si>
    <t>www.lasmilwaukee.com</t>
  </si>
  <si>
    <t>ABC for Health</t>
  </si>
  <si>
    <t>32 North Bassett Street</t>
  </si>
  <si>
    <t>www.safetyweb.org</t>
  </si>
  <si>
    <t>End Domestic Abuse WI: The WI Coalition Against Domestic Violence</t>
  </si>
  <si>
    <t>1400 E Washington Avenue</t>
  </si>
  <si>
    <t>https://www.endabusewi.org/</t>
  </si>
  <si>
    <t>Friends</t>
  </si>
  <si>
    <t>PO Box 117</t>
  </si>
  <si>
    <t>West Bend</t>
  </si>
  <si>
    <t>www.friendswi.org</t>
  </si>
  <si>
    <t>262-334-5598</t>
  </si>
  <si>
    <t>Catholic Charities of the Archdiocese of Milwaukee Refugee and Immigration Services</t>
  </si>
  <si>
    <t>731 W Washington St</t>
  </si>
  <si>
    <t>risccmke.org</t>
  </si>
  <si>
    <t>4146438570  et 4414</t>
  </si>
  <si>
    <t>Vivent Health</t>
  </si>
  <si>
    <t>820 N Plankinton Ave</t>
  </si>
  <si>
    <t>www.viventhealth.org</t>
  </si>
  <si>
    <t>Portage County Legal Aid Society</t>
  </si>
  <si>
    <t>1578 Strongs Avenue</t>
  </si>
  <si>
    <t>Stevens Point</t>
  </si>
  <si>
    <t>Pclas.org</t>
  </si>
  <si>
    <t>7155446822 (pclas phone number)</t>
  </si>
  <si>
    <t>Disability Rights Wisconsin</t>
  </si>
  <si>
    <t>131 W Wilson St #700</t>
  </si>
  <si>
    <t>www.disabilityrightswi.org</t>
  </si>
  <si>
    <t>608-267-0214</t>
  </si>
  <si>
    <t>Greater Wisconsin Agency on Aging Resources</t>
  </si>
  <si>
    <t>1414 Mac Arthur Rd</t>
  </si>
  <si>
    <t>http://www.gwaar.org/</t>
  </si>
  <si>
    <t>608-243-5670</t>
  </si>
  <si>
    <t>WCADVSA Civil Legal Assistance Program</t>
  </si>
  <si>
    <t>710 E Garfield St.</t>
  </si>
  <si>
    <t>Laramie</t>
  </si>
  <si>
    <t>https://www.wyomingdvsa.org/legal-program</t>
  </si>
  <si>
    <t>ORGANIZATION NAME</t>
  </si>
  <si>
    <t>Legal Services Alabama, Inc.</t>
  </si>
  <si>
    <t>Alaska Legal Services Corporation</t>
  </si>
  <si>
    <t>Community Legal Services, Inc.</t>
  </si>
  <si>
    <t>DNA-Peoples Legal Services, Inc.</t>
  </si>
  <si>
    <t>Window Rock</t>
  </si>
  <si>
    <t>Southern Arizona Legal Aid, Inc.</t>
  </si>
  <si>
    <t>Center for Arkansas Legal Services</t>
  </si>
  <si>
    <t>Legal Aid of Arkansas, Inc.</t>
  </si>
  <si>
    <t>California Indian Legal Services, Inc.</t>
  </si>
  <si>
    <t>Escondido</t>
  </si>
  <si>
    <t>California Rural Legal Assistance, Inc.</t>
  </si>
  <si>
    <t>Central California Legal Services</t>
  </si>
  <si>
    <t>Fresno</t>
  </si>
  <si>
    <t>Community Legal Aid SoCal</t>
  </si>
  <si>
    <t>Santa Ana</t>
  </si>
  <si>
    <t>Greater Bakersfield Legal Assistance, Inc.</t>
  </si>
  <si>
    <t>Bakersfield</t>
  </si>
  <si>
    <t>Inland Counties Legal Services, Inc.</t>
  </si>
  <si>
    <t>Riverside</t>
  </si>
  <si>
    <t>Legal Aid Foundation of Los Angeles</t>
  </si>
  <si>
    <t>Legal Aid Society of San Diego, Inc.</t>
  </si>
  <si>
    <t>San Diego</t>
  </si>
  <si>
    <t>Legal Services of Northern California, Inc.</t>
  </si>
  <si>
    <t>Sacramento</t>
  </si>
  <si>
    <t>Neighborhood Legal Services of Los Angeles County</t>
  </si>
  <si>
    <t>Glendale</t>
  </si>
  <si>
    <t>Colorado Legal Services</t>
  </si>
  <si>
    <t>Statewide Legal Services of Connecticut, Inc.</t>
  </si>
  <si>
    <t>Legal Services Corporation of Delaware, Inc.</t>
  </si>
  <si>
    <t>Neighborhood Legal Services Program of the District of Columbia</t>
  </si>
  <si>
    <t>Bay Area Legal Services, Inc.</t>
  </si>
  <si>
    <t>Tampa</t>
  </si>
  <si>
    <t>Coast to Coast Legal Aid of South Florida, Inc.</t>
  </si>
  <si>
    <t>Community Legal Services of Mid-Florida, Inc.</t>
  </si>
  <si>
    <t>Florida Rural Legal Services, Inc.</t>
  </si>
  <si>
    <t>Lakeland</t>
  </si>
  <si>
    <t>Legal Services of Greater Miami, Inc.</t>
  </si>
  <si>
    <t>Legal Services of North Florida, Inc.</t>
  </si>
  <si>
    <t>Three Rivers Legal Services, Inc.</t>
  </si>
  <si>
    <t>Atlanta Legal Aid Society, Inc.</t>
  </si>
  <si>
    <t>Georgia Legal Services Program</t>
  </si>
  <si>
    <t>Legal Aid Society of Hawaii</t>
  </si>
  <si>
    <t>Idaho Legal Aid Services, Inc.</t>
  </si>
  <si>
    <t>Land of Lincoln Legal Aid, Inc.</t>
  </si>
  <si>
    <t>East St. Louis</t>
  </si>
  <si>
    <t>Legal Aid Chicago</t>
  </si>
  <si>
    <t>Prairie State Legal Services, Inc.</t>
  </si>
  <si>
    <t>Rockford</t>
  </si>
  <si>
    <t>Indiana Legal Services, Inc.</t>
  </si>
  <si>
    <t>Iowa Legal Aid</t>
  </si>
  <si>
    <t>Kansas Legal Services, Inc.</t>
  </si>
  <si>
    <t>Appalachian Research and Defense Fund of Kentucky</t>
  </si>
  <si>
    <t>Prestonsburg</t>
  </si>
  <si>
    <t>Kentucky Legal Aid</t>
  </si>
  <si>
    <t>Bowling Green</t>
  </si>
  <si>
    <t>Legal Aid of the Bluegrass</t>
  </si>
  <si>
    <t>Legal Aid Society</t>
  </si>
  <si>
    <t>Acadiana Legal Service Corporation</t>
  </si>
  <si>
    <t>Southeast Louisiana Legal Services Corporation</t>
  </si>
  <si>
    <t>Pine Tree Legal Assistance, Inc.</t>
  </si>
  <si>
    <t>Maryland Legal Aid</t>
  </si>
  <si>
    <t>Community Legal Aid, Inc.</t>
  </si>
  <si>
    <t>Northeast Legal Aid, Inc.</t>
  </si>
  <si>
    <t>South Coastal Counties Legal Services</t>
  </si>
  <si>
    <t>Fall River</t>
  </si>
  <si>
    <t>Volunteer Lawyers Project of the Boston Bar Association</t>
  </si>
  <si>
    <t>Lakeshore Legal Aid</t>
  </si>
  <si>
    <t>Warren</t>
  </si>
  <si>
    <t>Legal Aid of Western Michigan</t>
  </si>
  <si>
    <t>Grand Rapids</t>
  </si>
  <si>
    <t>Legal Services of Eastern Michigan</t>
  </si>
  <si>
    <t>Legal Services of Northern Michigan, Inc.</t>
  </si>
  <si>
    <t>Escanaba</t>
  </si>
  <si>
    <t>Michigan Advocacy Program</t>
  </si>
  <si>
    <t>Michigan Indian Legal Services, Inc.</t>
  </si>
  <si>
    <t>Anishinabe Legal Services, Inc.</t>
  </si>
  <si>
    <t>Cass Lake</t>
  </si>
  <si>
    <t>Central Minnesota Legal Services, Inc.</t>
  </si>
  <si>
    <t>Legal Aid Service of Northeastern Minnesota</t>
  </si>
  <si>
    <t>Duluth</t>
  </si>
  <si>
    <t>Legal Services of Northwest Minnesota Corporation</t>
  </si>
  <si>
    <t>Moorhead</t>
  </si>
  <si>
    <t>Southern Minnesota Regional Legal Services, Inc.</t>
  </si>
  <si>
    <t>Mississippi Center for Legal Services</t>
  </si>
  <si>
    <t>Hattiesburg</t>
  </si>
  <si>
    <t>North Mississippi Rural Legal Services, Inc.</t>
  </si>
  <si>
    <t>Oxford</t>
  </si>
  <si>
    <t>Legal Aid of Western Missouri</t>
  </si>
  <si>
    <t>Kansas City</t>
  </si>
  <si>
    <t>Legal Services of Eastern Missouri, Inc.</t>
  </si>
  <si>
    <t>Legal Services of Southern Missouri</t>
  </si>
  <si>
    <t>Mid-Missouri Legal Services Corporation</t>
  </si>
  <si>
    <t>Montana Legal Services Association</t>
  </si>
  <si>
    <t>Legal Aid of Nebraska</t>
  </si>
  <si>
    <t>Nevada Legal Services, Inc.</t>
  </si>
  <si>
    <t>Legal Advice &amp; Referral Center, Inc.</t>
  </si>
  <si>
    <t>Central Jersey Legal Services, Inc.</t>
  </si>
  <si>
    <t>New Brunswick</t>
  </si>
  <si>
    <t>Essex-Newark Legal Services Project, Inc.</t>
  </si>
  <si>
    <t>Legal Services of Northwest Jersey, Inc.</t>
  </si>
  <si>
    <t>Somerville</t>
  </si>
  <si>
    <t>Northeast New Jersey Legal Services Corporation</t>
  </si>
  <si>
    <t>Jersey City</t>
  </si>
  <si>
    <t>South Jersey Legal Services, Inc.</t>
  </si>
  <si>
    <t>Camden</t>
  </si>
  <si>
    <t>New Mexico Legal Aid</t>
  </si>
  <si>
    <t>Legal Aid Society of Mid-New York, Inc.</t>
  </si>
  <si>
    <t>Utica</t>
  </si>
  <si>
    <t>Legal Aid Society of Northeastern New York, Inc.</t>
  </si>
  <si>
    <t>Legal Assistance of Western New York, Inc.</t>
  </si>
  <si>
    <t>Legal Services NYC</t>
  </si>
  <si>
    <t>Legal Services of the Hudson Valley</t>
  </si>
  <si>
    <t>Nassau/Suffolk Law Services Committee, Inc.</t>
  </si>
  <si>
    <t>Neighborhood Legal Services, Inc.</t>
  </si>
  <si>
    <t>Legal Aid of North Carolina, Inc.</t>
  </si>
  <si>
    <t>Legal Services of North Dakota</t>
  </si>
  <si>
    <t>Bismarck</t>
  </si>
  <si>
    <t>Community Legal Aid Services, Inc.</t>
  </si>
  <si>
    <t>Akron</t>
  </si>
  <si>
    <t>Legal Aid of Western Ohio, Inc.</t>
  </si>
  <si>
    <t>Legal Aid Society of Greater Cincinnati</t>
  </si>
  <si>
    <t>Ohio State Legal Services</t>
  </si>
  <si>
    <t>The Legal Aid Society of Cleveland</t>
  </si>
  <si>
    <t>Legal Aid Services of Oklahoma, Inc.</t>
  </si>
  <si>
    <t>Oklahoma Indian Legal Services, Inc.</t>
  </si>
  <si>
    <t>Legal Aid Services of Oregon</t>
  </si>
  <si>
    <t>Laurel Legal Services, Inc.</t>
  </si>
  <si>
    <t>Greensburg</t>
  </si>
  <si>
    <t>Legal Aid of Southeastern Pennsylvania</t>
  </si>
  <si>
    <t>Norristown</t>
  </si>
  <si>
    <t>MidPenn Legal Services, Inc.</t>
  </si>
  <si>
    <t>Neighborhood Legal Services Association</t>
  </si>
  <si>
    <t>North Penn Legal Services, Inc.</t>
  </si>
  <si>
    <t>Pittston</t>
  </si>
  <si>
    <t>Northwestern Legal Services</t>
  </si>
  <si>
    <t>Erie</t>
  </si>
  <si>
    <t>Philadelphia Legal Assistance Center</t>
  </si>
  <si>
    <t>Southwestern Pennsylvania Legal Services, Inc.</t>
  </si>
  <si>
    <t>Community Law Office, Inc.</t>
  </si>
  <si>
    <t>Puerto Rico Legal Services, Inc.</t>
  </si>
  <si>
    <t>Rhode Island Legal Services, Inc.</t>
  </si>
  <si>
    <t>South Carolina Legal Services, Inc.</t>
  </si>
  <si>
    <t>Dakota Plains Legal Services, Inc.</t>
  </si>
  <si>
    <t>East River Legal Services</t>
  </si>
  <si>
    <t>Legal Aid of East Tennessee</t>
  </si>
  <si>
    <t>Legal Aid Society of Middle Tennessee and the Cumberlands</t>
  </si>
  <si>
    <t>Memphis Area Legal Services, Inc.</t>
  </si>
  <si>
    <t>West Tennessee Legal Services, Inc.</t>
  </si>
  <si>
    <t>Legal Aid of NorthWest Texas</t>
  </si>
  <si>
    <t>Lone Star Legal Aid</t>
  </si>
  <si>
    <t>Texas RioGrande Legal Aid, Inc.</t>
  </si>
  <si>
    <t>Mercedes</t>
  </si>
  <si>
    <t>Utah Legal Services, Inc.</t>
  </si>
  <si>
    <t>Legal Services Vermont</t>
  </si>
  <si>
    <t>Blue Ridge Legal Services, Inc.</t>
  </si>
  <si>
    <t>Harrisonburg</t>
  </si>
  <si>
    <t>Central Virginia Legal Aid Society, Inc.</t>
  </si>
  <si>
    <t>Legal Aid Society of Eastern Virginia</t>
  </si>
  <si>
    <t>Norfolk</t>
  </si>
  <si>
    <t>Legal Services of Northern Virginia, Inc.</t>
  </si>
  <si>
    <t>Fairfax</t>
  </si>
  <si>
    <t>Southwest Virginia Legal Aid Society, Inc.</t>
  </si>
  <si>
    <t>Marion</t>
  </si>
  <si>
    <t>Virginia Legal Aid Society, Inc.</t>
  </si>
  <si>
    <t>Lynchburg</t>
  </si>
  <si>
    <t>Northwest Justice Project</t>
  </si>
  <si>
    <t>Legal Aid of West Virginia, Inc.</t>
  </si>
  <si>
    <t>Legal Action of Wisconsin, Inc.</t>
  </si>
  <si>
    <t>Wisconsin Judicare, Inc.</t>
  </si>
  <si>
    <t>Wausau</t>
  </si>
  <si>
    <t>Legal Aid of Wyoming, Inc.</t>
  </si>
  <si>
    <t>Cheyenne</t>
  </si>
  <si>
    <r>
      <rPr>
        <u/>
        <sz val="11"/>
        <color theme="1"/>
        <rFont val="Calibri (Body)"/>
      </rPr>
      <t>Source</t>
    </r>
    <r>
      <rPr>
        <sz val="10"/>
        <rFont val="Verdana"/>
        <family val="2"/>
      </rPr>
      <t>:</t>
    </r>
  </si>
  <si>
    <t xml:space="preserve">Original data provided to NCAJ by the Legal Services Corporation (LSC)  https://lsc.gov on 6-18-2020, based on 2019 data reported to LSC by recipient organizations. Data is retained on file by NCAJ, available in pdf upon request from info@ncaj.org. </t>
  </si>
  <si>
    <t>Tab No</t>
  </si>
  <si>
    <t>Tab Name</t>
  </si>
  <si>
    <t>Description</t>
  </si>
  <si>
    <t>Overview</t>
  </si>
  <si>
    <t>Overview of Workbook, introducing each tabbed sheet</t>
  </si>
  <si>
    <t>This contains numerous columns essential to producing the Justice Index scores for the number of attorneys in each state, the number of civil legal aid attorneys per 10,000 people with low incomes ("the ratio"), and the scaled score that shows the ratio relative to the benchmark of 10 civil legal aid attorneys per 10,000 low income people.</t>
  </si>
  <si>
    <t>First Tab</t>
  </si>
  <si>
    <t>dNA-Peoples Legal Services, Inc.</t>
  </si>
  <si>
    <t>Justice Index findings for selected best policies concerning fines and fees.</t>
  </si>
  <si>
    <t>Justice Index findings for selected best policies for assuring disability access.</t>
  </si>
  <si>
    <t>Justice Index findings for selected best policies for assuring language access.</t>
  </si>
  <si>
    <t>Justice Index findings for selected best policies for self-representation acccess.</t>
  </si>
  <si>
    <t>Justice Index findings for selected best policies for assuring attorney access.</t>
  </si>
  <si>
    <t># of People w/ Income Below 200% of Fed. Poverty Line</t>
  </si>
  <si>
    <t>National Totals</t>
  </si>
  <si>
    <t>Family Violence Program of St Bernard (Former St Bernard Parish Battered Women's Program  )</t>
  </si>
  <si>
    <t>Catholic Charities Community Services Archdiocese of New York</t>
  </si>
  <si>
    <t>RiseBoro Community Partnership</t>
  </si>
  <si>
    <t>Catholic Charites Corporation</t>
  </si>
  <si>
    <t>Center for NonProfit Legal Services, Inc.</t>
  </si>
  <si>
    <t>Pennsylvania Immigration Resource Center (PIRC)</t>
  </si>
  <si>
    <t>Family Services Incorporated</t>
  </si>
  <si>
    <t>Midlands Mediation Center</t>
  </si>
  <si>
    <t>https://midlandsmediation.org/</t>
  </si>
  <si>
    <t>https://drsdlaw.org</t>
  </si>
  <si>
    <t>ChildLaw Services</t>
  </si>
  <si>
    <t>https://www.childlawservices.org/</t>
  </si>
  <si>
    <t>Lagmann, Inc.</t>
  </si>
  <si>
    <t>Score</t>
  </si>
  <si>
    <t># of People w/ Income Below 200% of poverty line</t>
  </si>
  <si>
    <t>None</t>
  </si>
  <si>
    <t>LegalCORPS</t>
  </si>
  <si>
    <t>Mid-Minnesota Legal Aid</t>
  </si>
  <si>
    <t>Volunteer Lawyers Network</t>
  </si>
  <si>
    <t xml:space="preserve">Justice and Mercy Legal Aid Center (JAMLAC) </t>
  </si>
  <si>
    <t>Lawyers Committee for Better Housing</t>
  </si>
  <si>
    <t>ABCD Parker Hill/Fenway Neighborhood Service Center Immigration Program</t>
  </si>
  <si>
    <t>1000 LaSalle Ave SCH 317</t>
  </si>
  <si>
    <t>111 North 5th Street #100</t>
  </si>
  <si>
    <t>330 2d Ave. S</t>
  </si>
  <si>
    <t>600 Nicollet Mall #390A,</t>
  </si>
  <si>
    <t>612-206-0780</t>
  </si>
  <si>
    <t>https://legalcorps.org</t>
  </si>
  <si>
    <t>(612) 332-1441</t>
  </si>
  <si>
    <t>https://mylegalaid.org</t>
  </si>
  <si>
    <t>https://www.theadvocatesforhumanrights.org</t>
  </si>
  <si>
    <t>(612) 752-6655</t>
  </si>
  <si>
    <t>https://www.vlnmn.org</t>
  </si>
  <si>
    <t> https://louisville.legistar.com/LegislationDetail.aspx?ID=4922202&amp;GUID=D60DDAD1-DF28-48A2-9C14-399D7B09086A&amp;Options=&amp;Search=  and  https://louisville.legistar.com/View.ashx?M=F&amp;ID=9381646&amp;GUID=DB852742-00AA-43FF-B62E-F6284AC7F016 </t>
  </si>
  <si>
    <t>  http://lawfilesext.leg.wa.gov/biennium/2021-22/Pdf/Bills/Session%20Laws/Senate/5160-S2.SL.pdf#page=1 </t>
  </si>
  <si>
    <t>http://civilrighttocounsel.org/major_developments/1467</t>
  </si>
  <si>
    <t>Justice index findings for selected best policies concerning debt claims litigation</t>
  </si>
  <si>
    <t>States</t>
  </si>
  <si>
    <t>Total Score</t>
  </si>
  <si>
    <t>BM 1 Y/N (5 pts)</t>
  </si>
  <si>
    <t>BM 1 Explanation (Government Notice of Lawsuits)</t>
  </si>
  <si>
    <t>BM 2 Y/N (5 pts)</t>
  </si>
  <si>
    <t>BM 2 Explanation (Guidance on Finding Help)</t>
  </si>
  <si>
    <t>BM 3 Y/N (2 pts)</t>
  </si>
  <si>
    <t>BM 3 Explanation (Simplified Answer)</t>
  </si>
  <si>
    <t>BM 4 Y/N (2 pts)</t>
  </si>
  <si>
    <t>BM 4 Explanation (No Notarization Requirement to Answer)</t>
  </si>
  <si>
    <t>BM 5 Y/N (5 pts)</t>
  </si>
  <si>
    <t>BM 5 Explanation (No Fee to Answer)</t>
  </si>
  <si>
    <t>BM 6 Y/N (10 pts)</t>
  </si>
  <si>
    <t>BM 6 Explanation (Pleading Requirement)</t>
  </si>
  <si>
    <t>BM 7 Y/N (10 pts)</t>
  </si>
  <si>
    <t xml:space="preserve">BM 7 Explanation (Authenticated Records for Default) 
</t>
  </si>
  <si>
    <t>BM 8 Y/N (2 pts)</t>
  </si>
  <si>
    <t>BM 8 Explanation (Burden on Plaintiff to Allege Timeliness)</t>
  </si>
  <si>
    <t>BM 9 Y/N (5 pts)</t>
  </si>
  <si>
    <t>BM 9 Explanation (Four Year Statute of Limitations)</t>
  </si>
  <si>
    <t>BM 10 Y/N (2 pts)</t>
  </si>
  <si>
    <t>BM 10 Explanation (Prohibit Revival of Time-Barred Claims)</t>
  </si>
  <si>
    <t>BM 11 Y/N (3 pts)</t>
  </si>
  <si>
    <t>BM 11 Explanation (Prohibit Attorneys’ Fees Shifting)</t>
  </si>
  <si>
    <t>BM 12 Y/N (3 pts)</t>
  </si>
  <si>
    <t>BM 12 Explanation (Interest Caps)</t>
  </si>
  <si>
    <t>BM 13 Y/N (5 pts)</t>
  </si>
  <si>
    <t>BM 13 Explanation (Require Court Order to Garnish or Attach)</t>
  </si>
  <si>
    <t>BM 14 Y/N (2 pts)</t>
  </si>
  <si>
    <t>BM 14 (Garnishment Exemptions Are Self Executing)</t>
  </si>
  <si>
    <t>BM 15 Y/N (5 pts)</t>
  </si>
  <si>
    <t>BM 15 (Essential Exemptions)</t>
  </si>
  <si>
    <t>BM 16 Y/N (5 pts)</t>
  </si>
  <si>
    <t>BM 16 (Prior Notice of Garnishment Exemptions and How to Assert Them)</t>
  </si>
  <si>
    <t>BM 17 Y/N (5 pts)</t>
  </si>
  <si>
    <t>BM 17 (Prohibit Incarceration for Failure to Obey a Court Order to Pay Consumer Debt)</t>
  </si>
  <si>
    <t>BM 18 Y/N (5 pts)</t>
  </si>
  <si>
    <t>BM 18 (Prohibit Incarceration for Failure to Obey a Court Order to Appear at a Debtor's Examination, Unless Nonappearance Was Willful)</t>
  </si>
  <si>
    <t>BM 19 Y/N (5 pts)</t>
  </si>
  <si>
    <t xml:space="preserve">BM 19 Explanation (Provide Right to Counsel) </t>
  </si>
  <si>
    <t>BM 20 Y/N (2 pts)</t>
  </si>
  <si>
    <t>BM 20 (Prohibit Collaboration Between Creditors &amp; Prosecutors)</t>
  </si>
  <si>
    <t>BM 21 Y/N (2 pts)</t>
  </si>
  <si>
    <t>BM 21 Explanation (Prohibit Paying Bail/Bond to Creditor)</t>
  </si>
  <si>
    <t>BM 22 Y/N (5 pts)</t>
  </si>
  <si>
    <t>BM 22 (Limit Frequency of Examinations)</t>
  </si>
  <si>
    <t>BM 23 Y/N (3 pts)</t>
  </si>
  <si>
    <t>BM 23 (Data Collection: Number of Lawsuits)</t>
  </si>
  <si>
    <t>BM 24 Y/N (2 pts)</t>
  </si>
  <si>
    <t>BM 24 Explanation (Data Collection: Disposition of Lawsuits)</t>
  </si>
  <si>
    <r>
      <t xml:space="preserve">Alabama does not meet this benchmark because it does not meet either sub-benchmark 1a or 1b. First, Alabama does not meet sub-benchmark 1a because it permits service of process by delivery from a process server or by certified mail for consumer debt lawsuits similar to other types of civil actions. </t>
    </r>
    <r>
      <rPr>
        <i/>
        <sz val="12"/>
        <color theme="1"/>
        <rFont val="Calibri"/>
        <family val="2"/>
      </rPr>
      <t xml:space="preserve">See </t>
    </r>
    <r>
      <rPr>
        <sz val="12"/>
        <color theme="1"/>
        <rFont val="Calibri"/>
        <family val="2"/>
      </rPr>
      <t xml:space="preserve">Ala. R. Civ. P. 4(i)(1)–(2). Second, Alabama does not meet sub-benchmark 1b because it does not require the court to mail supplemental notice of a new consumer debt lawsuit to the defendant or to deny default judgment if that notice is returned as undeliverable. The policy for sub-benchmark 1b was not found in the state's law. </t>
    </r>
  </si>
  <si>
    <r>
      <t xml:space="preserve">Alabama does not meet this benchmark because it does not require that notice to the defendant in a consumer debt lawsuit include guidance on where to find help. </t>
    </r>
    <r>
      <rPr>
        <i/>
        <sz val="12"/>
        <color theme="1"/>
        <rFont val="Calibri"/>
        <family val="2"/>
      </rPr>
      <t>See</t>
    </r>
    <r>
      <rPr>
        <sz val="12"/>
        <color theme="1"/>
        <rFont val="Calibri"/>
        <family val="2"/>
      </rPr>
      <t xml:space="preserve"> Ala. R. Civ. P. 4.</t>
    </r>
  </si>
  <si>
    <t>Alabama does not meet this benchmark because it does not make available an Answer form for use by unrepresented persons in consumer debt lawsuits. The benchmark policy was not found in the state's law.</t>
  </si>
  <si>
    <t>Alabama meets this benchmark because it does not require a pleading to be verified except when specifically required by rule or statute. See Ala. R. Civ. P. 11(a). No such rule or statute applies to an Answer in a consumer debt litigation. Additionally, the Answer forms available on Alabama's court websites for small claims court and district court do not require notarization. See Defendant's Answer Form, Ala. Unified Jud. Sys. (2013), https://www.alabamaatj.org/wp-content/uploads/2013/10/Defendants-Answer-Form-SM-3.pdf; Answer to Complaint, Ala. State Bar (2010), https://eforms.alacourt.gov/media/it2gwsy1/answer-to-complaint.pdf.</t>
  </si>
  <si>
    <t xml:space="preserve">Alabama meets this benchmark because it permits the filing of an Answer in consumer debt lawsuits without charging a filing fee although it charges a filing fee for counterclaims and cross-claims. Ala. Code § 12-19-71 (1975) (charging $297 for counterclaims and cross-claims). </t>
  </si>
  <si>
    <r>
      <t xml:space="preserve">Alabama does not meet this benchmark because it does not have specific pleading requirements for consumer debt complaints and thus does not require a consumer debt complaint to include (a) the name of the original creditor, (b) the basis of the plaintiff's standing, or (c) an itemization of amount sought, including debt principal, interest, fees, costs, and other charges to date. </t>
    </r>
    <r>
      <rPr>
        <i/>
        <sz val="12"/>
        <color theme="1"/>
        <rFont val="Calibri"/>
        <family val="2"/>
      </rPr>
      <t>See</t>
    </r>
    <r>
      <rPr>
        <sz val="12"/>
        <color theme="1"/>
        <rFont val="Calibri"/>
        <family val="2"/>
      </rPr>
      <t xml:space="preserve"> Ala. Code § 12-21-111 (LexisNexis 2023).</t>
    </r>
  </si>
  <si>
    <t xml:space="preserve">Alabama does not meet this benchmark because Alabama courts may grant default judgments pursuant to the Alabama Rule of Civil Procedure Rule 55 and Alabama Small Claims Rule K which do not impose any of the requirements in sub-benchmarks (a) (proof of service), (b) (validity of debt through authenticated business records), or (c) (amount of judgment through authenticated business records). Ala. R. Civ. P. 55; Ala. Small Cl. R. K. There is also no Alabama statute that separately imposes requirements regarding the entry of default judgments. </t>
  </si>
  <si>
    <r>
      <t xml:space="preserve">Alabama does not meet this benchmark because it does not require that a consumer debt complaint include the (a) applicable statute of limitations, (b) date of the claim accrued, or (c) date that the statute of limitations expires. </t>
    </r>
    <r>
      <rPr>
        <i/>
        <sz val="12"/>
        <color theme="1"/>
        <rFont val="Calibri"/>
        <family val="2"/>
      </rPr>
      <t>See</t>
    </r>
    <r>
      <rPr>
        <sz val="12"/>
        <color theme="1"/>
        <rFont val="Calibri"/>
        <family val="2"/>
      </rPr>
      <t xml:space="preserve"> Ala. R. Civ. P. 8(c) (establishing that the statute of limitations is an affirmative defense). </t>
    </r>
  </si>
  <si>
    <r>
      <t>Alabama does not meet this benchmark because it does not impose a 4-year (or shorter) statute of limitations for all consumer debt claims.  In particular, Alabama has the following limitations periods:
●   breach of written contract: 6-year limitations period (Ala. Code § 6-2-34(4) (2022)); 
●  breach of oral contract: 6-year limitations period (Ala. Code § 6-2-34(4) (2022)); 
●  open account: 3-year limitations period (Ala. Code § 6-2-37(1) (2022)); 
●  account stated: 6-year limitations period (Ala. Code § 6-2-34(5) (2022)); 
●  unjust enrichment (on implied contract): 6-years (</t>
    </r>
    <r>
      <rPr>
        <i/>
        <sz val="12"/>
        <color theme="1"/>
        <rFont val="Calibri"/>
        <family val="2"/>
      </rPr>
      <t>see</t>
    </r>
    <r>
      <rPr>
        <sz val="12"/>
        <color theme="1"/>
        <rFont val="Calibri"/>
        <family val="2"/>
      </rPr>
      <t xml:space="preserve"> </t>
    </r>
    <r>
      <rPr>
        <i/>
        <sz val="12"/>
        <color theme="1"/>
        <rFont val="Calibri"/>
        <family val="2"/>
      </rPr>
      <t>Auburn Univ. v. Int'l Bus. Machs. Corp.</t>
    </r>
    <r>
      <rPr>
        <sz val="12"/>
        <color theme="1"/>
        <rFont val="Calibri"/>
        <family val="2"/>
      </rPr>
      <t xml:space="preserve">, 716 F. Supp. 2d 1114, 1118 (M.D. Ala. 2010) (looking to Ala. Code § 6-2-34(4) (2010));
●  conversion: 6-year limitations period (Ala. Code § 6-2-34(3) (2022)); and
●  passing a bad check: 3-years after dishonor of the draft or 10 years after the date of the draft, whichever expires first (Ala. Code § 7-3-118 (2022)) 
</t>
    </r>
  </si>
  <si>
    <r>
      <t xml:space="preserve">Alabama meets this benchmark because it prohibits revival of consumer debt claims based on partial payment of the debt after the statute of limitations has run. In particular, the Alabama code states: "No act, promise, or acknowledgment is sufficient to remove the bar to an action created by the provisions of this chapter, nor is such evidence of a new and continuing contract, except a partial payment, made upon the contract by the party sought to be charged before the bar is complete or an unconditional promise in writing signed by the party to be charged thereby." Ala. Code § 6-2-16 (2022).  Courts have interpreted this provision to mean that if a payment is made after the limitations period has run (and the bar to the action is complete), the partial payment will not revive the untimely action. </t>
    </r>
    <r>
      <rPr>
        <i/>
        <sz val="12"/>
        <color theme="1"/>
        <rFont val="Calibri"/>
        <family val="2"/>
      </rPr>
      <t>See</t>
    </r>
    <r>
      <rPr>
        <sz val="12"/>
        <color theme="1"/>
        <rFont val="Calibri"/>
        <family val="2"/>
      </rPr>
      <t xml:space="preserve"> </t>
    </r>
    <r>
      <rPr>
        <i/>
        <sz val="12"/>
        <color theme="1"/>
        <rFont val="Calibri"/>
        <family val="2"/>
      </rPr>
      <t>In re Templeton</t>
    </r>
    <r>
      <rPr>
        <sz val="12"/>
        <color theme="1"/>
        <rFont val="Calibri"/>
        <family val="2"/>
      </rPr>
      <t xml:space="preserve">, 538 B.R. 578, 585–86 (Bankr. N.D. Ala. 2015) ("[T]hat partial payments made after the bar of the statute of limitations is in place do not remove the bar." (citing </t>
    </r>
    <r>
      <rPr>
        <i/>
        <sz val="12"/>
        <color theme="1"/>
        <rFont val="Calibri"/>
        <family val="2"/>
      </rPr>
      <t>Chapman v. Barnes</t>
    </r>
    <r>
      <rPr>
        <sz val="12"/>
        <color theme="1"/>
        <rFont val="Calibri"/>
        <family val="2"/>
      </rPr>
      <t xml:space="preserve">, 9 So. 589 (Ala. 1891)). </t>
    </r>
  </si>
  <si>
    <t xml:space="preserve">Alabama meets this benchmark because it prohibits attorneys' fee shifting in consumer debt lawsuits where the original debt is less than $300, and it prohibits fee shifting in open credit arrangements where the amount unpaid is less than $300. Ala. Code § 5-19-10 (LexisNexis 2023).
</t>
  </si>
  <si>
    <t xml:space="preserve">Alabama does not meet this benchmark because the sub-benchmarks are not met. 
Regarding (a) (pre-judgment interest), Alabama law sets different interest rates depending on the type of debt: (1) contractual debt, which applies the interest rate in the contract up to an 8% annual limit, and (2) all other forms of debt, which generally have a 6% annual interest rate applied. Ala. Code § 8-8-8 (2022). Thus, even though Alabama does limit prejudgment on noncontractual debt to 7% or less, it does not limit contractual debt to 7% or less. 
Regarding (b) (post-judgment interest), Alabama law provides that all judgments for the payment of money (other than costs), if based on a contract action, will bear the same interest rate as in the contract, and all other judgments for payment of money will bear a 7.5% annual interest rate (the provisions of Ala. Code § 8-8-8 (2022) in the paragraph above notwithstanding). Ala. Code § 8-8-10 (2022). Thus, for post-judgment interest, Alabama does not limit contractual or non-contractual debt to 5% or less of the judgment. </t>
  </si>
  <si>
    <t>Alabama meets this benchmark because it requires a writ of execution from a court clerk for the enforcement of a money judgment. Ala. R. Civ. P. 69(a); Ala. Code § 6-9-1 (LexisNexis 2023); Ala. Small Cl. R. L.</t>
  </si>
  <si>
    <t xml:space="preserve">Alabama does not meet this benchmark because it does not require financial institutions to protect money deposited in bank accounts unless a judgment debtor asserts an exemption. While Ala. Code § 6-10-6 (LexisNexis 2023) provides the debtor with the right to select property to protect from garnishment, including personal property up to $7,500, it does not specifically refer to bank accounts, and the exemptions are not self-executing. </t>
  </si>
  <si>
    <r>
      <rPr>
        <sz val="12"/>
        <color theme="1"/>
        <rFont val="Calibri (Body)"/>
      </rPr>
      <t xml:space="preserve">Alabama does not meet this benchmark because none of the sub-benchmarks are met. Alabama law provides as follows:
(a) Income: Alabama does not meet sub-benchmark (a) because it exempts the greater of 75% of a person's weekly disposable earnings or 30 times the federal minimum hourly wage in effect when the person is paid, subject to certain limited exceptions. Ala. Code §§ 6-10-6, 6-10-7, 5-19-15 (LexisNexis 2023). Thirty times the federal minimum wage in 2023 is only $217.50 per week. </t>
    </r>
    <r>
      <rPr>
        <i/>
        <sz val="12"/>
        <color theme="1"/>
        <rFont val="Calibri (Body)"/>
      </rPr>
      <t>State Minimum Wage Laws</t>
    </r>
    <r>
      <rPr>
        <sz val="12"/>
        <color theme="1"/>
        <rFont val="Calibri (Body)"/>
      </rPr>
      <t xml:space="preserve">, U.S. Dep't of Labor (Sept. 30, 2023), https://www.dol.gov/agencies/whd/minimum-wage/state. 
(b) Home: Alabama does not meet sub-benchmark (b) because a home, including its land of not more than 160 acres, is exempt only up to a value of $15,000 subject to certain limited exceptions if a person is married or has children. Ala. Code §§ 6-10-2, 6-10-9 (LexisNexis 2023).
(c) Car: Alabama does not meet sub-benchmark (c) because it does not offer any exemptions for a person car(s). Alabama, however, provides an exemption for "the personal property of such resident, except for wages, salaries, or other compensation, to the extent of the resident's interest therein, to the amount of seven thousand five hundred dollars ($7,500) in value, to be selected by him or her." Ala. Code § 6-10-6 (LexisNexis 2023). This is a wildcard exemption and a person would, therefore, have to select a car in place of other possible exemptions. </t>
    </r>
    <r>
      <rPr>
        <i/>
        <sz val="12"/>
        <color theme="1"/>
        <rFont val="Calibri (Body)"/>
      </rPr>
      <t>See</t>
    </r>
    <r>
      <rPr>
        <sz val="12"/>
        <color theme="1"/>
        <rFont val="Calibri (Body)"/>
      </rPr>
      <t xml:space="preserve"> </t>
    </r>
    <r>
      <rPr>
        <i/>
        <sz val="12"/>
        <color theme="1"/>
        <rFont val="Calibri (Body)"/>
      </rPr>
      <t xml:space="preserve">id.
</t>
    </r>
    <r>
      <rPr>
        <sz val="12"/>
        <color theme="1"/>
        <rFont val="Calibri (Body)"/>
      </rPr>
      <t xml:space="preserve">For more information on garnishment exemptions see Michael Best and Carolyn Carter, </t>
    </r>
    <r>
      <rPr>
        <i/>
        <sz val="12"/>
        <color theme="1"/>
        <rFont val="Calibri (Body)"/>
      </rPr>
      <t>No Fresh Start 2023</t>
    </r>
    <r>
      <rPr>
        <sz val="12"/>
        <color theme="1"/>
        <rFont val="Calibri (Body)"/>
      </rPr>
      <t xml:space="preserve">, National Consumer Law Center (Dec. 2023), </t>
    </r>
    <r>
      <rPr>
        <u/>
        <sz val="12"/>
        <color theme="1"/>
        <rFont val="Calibri (Body)"/>
      </rPr>
      <t>https://www.nclc.org/wp-content/uploads/2023/12/2023_Report_No-Fresh-Start-3.pdf.</t>
    </r>
  </si>
  <si>
    <r>
      <t xml:space="preserve">Alabama does not meet this benchmark because it does not meet sub-benchark (a) or (b).  Specifically, Alabama does not meet sub-benchmark (a) (potential exemptions) because the notice of potentially available exemptions is incomplete (the law provides a few exemptions as "illustrations only" rather than listing available exemptions). See See Ala. R. Civ. P. 64A. 
Alabama does not meet sub-benchmark (b) (how to challenge the order) because the required notice does not instruct the defendant on how to object to court's order of garnishment. See Ala. R. Civ. P. 64A.
Alabama meets sub-benchmark (c) (how to assert exemptions) because the notice guides the defendant on how to assert exemptions and Alabama requires that a judgment debtor be served "prior notice" of garnishment at least five days before the judgment is issued against the garnishee. </t>
    </r>
    <r>
      <rPr>
        <i/>
        <sz val="12"/>
        <color theme="1"/>
        <rFont val="Calibri"/>
        <family val="2"/>
      </rPr>
      <t>See</t>
    </r>
    <r>
      <rPr>
        <sz val="12"/>
        <color theme="1"/>
        <rFont val="Calibri"/>
        <family val="2"/>
      </rPr>
      <t xml:space="preserve"> Ala. R. Civ. P. 64A.</t>
    </r>
  </si>
  <si>
    <r>
      <t xml:space="preserve">Alabama meets this benchmark because the Alabama Supreme Court has held that incarcerating a person for failure to comply with a court order to pay a debt violates the state constitution's prohibition on imprisonment for debt. </t>
    </r>
    <r>
      <rPr>
        <i/>
        <sz val="12"/>
        <color theme="1"/>
        <rFont val="Calibri"/>
        <family val="2"/>
      </rPr>
      <t>See</t>
    </r>
    <r>
      <rPr>
        <sz val="12"/>
        <color theme="1"/>
        <rFont val="Calibri"/>
        <family val="2"/>
      </rPr>
      <t xml:space="preserve"> </t>
    </r>
    <r>
      <rPr>
        <i/>
        <sz val="12"/>
        <color theme="1"/>
        <rFont val="Calibri"/>
        <family val="2"/>
      </rPr>
      <t>Ex Parte Thompson</t>
    </r>
    <r>
      <rPr>
        <sz val="12"/>
        <color theme="1"/>
        <rFont val="Calibri"/>
        <family val="2"/>
      </rPr>
      <t xml:space="preserve">, 210 So. 2d 808, 813 (Ala. 1968); Ala. Const. art. I, § 20 ("That no person shall be imprisoned for debt."). </t>
    </r>
  </si>
  <si>
    <r>
      <t>Alabama meets this benchmark because a person may not be incarcerated for criminal or civil contempt unless and until the state proves that the person’s failure to appear was willful. A judge may hold a person in criminal contempt for up to five days for “willful disobedience or resistance…to a court's lawful writ, subpoena, process, order, rule, or command, where the dominant purpose of the finding of contempt is to punish the contemnor.” Ala. R. Civ. P. 70A(C)(ii)</t>
    </r>
    <r>
      <rPr>
        <u/>
        <sz val="12"/>
        <color theme="1"/>
        <rFont val="Calibri"/>
        <family val="2"/>
      </rPr>
      <t>;</t>
    </r>
    <r>
      <rPr>
        <sz val="12"/>
        <color theme="1"/>
        <rFont val="Calibri"/>
        <family val="2"/>
      </rPr>
      <t xml:space="preserve"> </t>
    </r>
    <r>
      <rPr>
        <i/>
        <sz val="12"/>
        <color theme="1"/>
        <rFont val="Calibri"/>
        <family val="2"/>
      </rPr>
      <t>Hill v. Hill</t>
    </r>
    <r>
      <rPr>
        <sz val="12"/>
        <color theme="1"/>
        <rFont val="Calibri"/>
        <family val="2"/>
      </rPr>
      <t xml:space="preserve">, 637 So. 2d 1368 (Ala. 1994). A judge may hold a person in civil contempt for “willful, continuing failure or refusal…to comply with a court's lawful writ, subpoena, process, order, rule, or command that by its nature is still capable of being complied with.” Ala. R. Civ. P. 70A(e)(1). In civil contempt, the person may be “committed to the custody of the sheriff until that person purges himself or herself of the contempt by complying with the court's writ, subpoena, process, order, rule, or command.” </t>
    </r>
    <r>
      <rPr>
        <i/>
        <sz val="12"/>
        <color theme="1"/>
        <rFont val="Calibri"/>
        <family val="2"/>
      </rPr>
      <t>Id</t>
    </r>
    <r>
      <rPr>
        <sz val="12"/>
        <color theme="1"/>
        <rFont val="Calibri"/>
        <family val="2"/>
      </rPr>
      <t xml:space="preserve">. at (E)(ii).  </t>
    </r>
  </si>
  <si>
    <r>
      <t xml:space="preserve">Alabama meets this benchmark because it provides a right to counsel in actions involving criminal contempt, and the courts have held that litigants have a right to counsel in actions involving civil contempt. </t>
    </r>
    <r>
      <rPr>
        <i/>
        <sz val="12"/>
        <color theme="1"/>
        <rFont val="Calibri"/>
        <family val="2"/>
      </rPr>
      <t>See</t>
    </r>
    <r>
      <rPr>
        <sz val="12"/>
        <color theme="1"/>
        <rFont val="Calibri"/>
        <family val="2"/>
      </rPr>
      <t xml:space="preserve">, </t>
    </r>
    <r>
      <rPr>
        <i/>
        <sz val="12"/>
        <color theme="1"/>
        <rFont val="Calibri"/>
        <family val="2"/>
      </rPr>
      <t>e.g.</t>
    </r>
    <r>
      <rPr>
        <sz val="12"/>
        <color theme="1"/>
        <rFont val="Calibri"/>
        <family val="2"/>
      </rPr>
      <t xml:space="preserve">, Ala. R. Civ. P. 70A; </t>
    </r>
    <r>
      <rPr>
        <i/>
        <sz val="12"/>
        <color theme="1"/>
        <rFont val="Calibri"/>
        <family val="2"/>
      </rPr>
      <t>State ex rel. Payne v. Empire Life Ins. Co.</t>
    </r>
    <r>
      <rPr>
        <sz val="12"/>
        <color theme="1"/>
        <rFont val="Calibri"/>
        <family val="2"/>
      </rPr>
      <t xml:space="preserve">, 351 So.2d 538, 542 (Ala. 1977); </t>
    </r>
    <r>
      <rPr>
        <i/>
        <sz val="12"/>
        <color theme="1"/>
        <rFont val="Calibri"/>
        <family val="2"/>
      </rPr>
      <t>Wright v. Wright</t>
    </r>
    <r>
      <rPr>
        <sz val="12"/>
        <color theme="1"/>
        <rFont val="Calibri"/>
        <family val="2"/>
      </rPr>
      <t>, 630 So.2d 450, 452 (Ala. Civ. App. 1992).</t>
    </r>
  </si>
  <si>
    <r>
      <t xml:space="preserve">Alabama does not meet this benchmark it gives each district attorney discretion to establish and run a worthless check unit and to collect fees and restitution. Ala. Code § 12-17-224 (2022). There is no prohibition on contracting with private entities under such programs. </t>
    </r>
    <r>
      <rPr>
        <i/>
        <sz val="12"/>
        <color theme="1"/>
        <rFont val="Calibri"/>
        <family val="2"/>
      </rPr>
      <t>Id.</t>
    </r>
  </si>
  <si>
    <r>
      <t xml:space="preserve">Alabama does not meet this benchmark because it does not expressly prohibit the use of bail or bond to pay the creditor in all contempt proceedings, or in other proceedings in a consumer debt lawsuit in which incarceration is a possible outcome. </t>
    </r>
    <r>
      <rPr>
        <i/>
        <sz val="12"/>
        <color theme="1"/>
        <rFont val="Calibri"/>
        <family val="2"/>
      </rPr>
      <t>See</t>
    </r>
    <r>
      <rPr>
        <sz val="12"/>
        <color theme="1"/>
        <rFont val="Calibri"/>
        <family val="2"/>
      </rPr>
      <t xml:space="preserve"> Ala. R. Civ. P. 70A. </t>
    </r>
  </si>
  <si>
    <r>
      <t xml:space="preserve">Alabama does not meet this benchmark because it provides that, if an execution issued by a court returns "no property found" after a judgment, the court shall order the debtor to appear before the court and submit to oral examination under oath upon a creditor's request. Ala. Code §§ 6-6-200 through 6-6-201 (LexisNexis 2023). Alabama does not limit the frequency or timing of such examinations. </t>
    </r>
    <r>
      <rPr>
        <i/>
        <sz val="12"/>
        <color theme="1"/>
        <rFont val="Calibri"/>
        <family val="2"/>
      </rPr>
      <t>Id.</t>
    </r>
  </si>
  <si>
    <t>Alabama does not meet this benchmark because it does not require state courts to annually collect, make available, or publish any information specific to consumer debt lawsuits. The benchmark policy was not found in the state's law.
Note: Alabama state courts do publish high level statistical court data. The Administrative Director of Courts is authorized to "require the filing of reports, the collection and compilation of statistical data and other information on the judicial and financial operation of the courts and on the operation of other offices directly related to and serving the courts." In its annual report, the statistical data for Alabama courts is organized by case type or "jurisdiction" (such as criminal (felony or other), civil, domestic (original or modification), juvenile, and child support), but it does not include detailed information about the type of civil matter. Ala. Code § 12-5-10 (2022).</t>
  </si>
  <si>
    <r>
      <t xml:space="preserve">Alaska does not meet this benchmark because it does not meet either sub-benchmark 1a or 1b.  First, Alaska does not meet sub-benchmark 1a because it requires service of process to be made "by a peace officer, by a person specially appointed by the Commissioner of Public Safety for that purpose." Alaska R. Civ. P. 4(c)(1). Alaska also permits service of process by mail. </t>
    </r>
    <r>
      <rPr>
        <i/>
        <sz val="12"/>
        <color theme="1"/>
        <rFont val="Calibri"/>
        <family val="2"/>
      </rPr>
      <t>Id.</t>
    </r>
    <r>
      <rPr>
        <sz val="12"/>
        <color theme="1"/>
        <rFont val="Calibri"/>
        <family val="2"/>
      </rPr>
      <t>; Alaska R. Civ. P. 4(h). Second, Alaska does not meet sub-benchmark 1b because it does not require the court to mail supplemental notice of a new consumer debt lawsuit to the defendant or to deny default judgment if that notice is returned as undeliverable. The policy for sub-benchmark 1b was not found in the state's law.</t>
    </r>
  </si>
  <si>
    <r>
      <rPr>
        <sz val="12"/>
        <color theme="1"/>
        <rFont val="Calibri"/>
        <family val="2"/>
      </rPr>
      <t xml:space="preserve">Alaska does not meet this benchmark because it does not require that notice to the defendant in a consumer debt lawsuit include guidance on where to find help. </t>
    </r>
    <r>
      <rPr>
        <i/>
        <sz val="12"/>
        <color theme="1"/>
        <rFont val="Calibri"/>
        <family val="2"/>
      </rPr>
      <t>See</t>
    </r>
    <r>
      <rPr>
        <sz val="12"/>
        <color theme="1"/>
        <rFont val="Calibri"/>
        <family val="2"/>
      </rPr>
      <t xml:space="preserve"> Alaska R. Civ. P. 4(b).  
Note:  Alaska requires the Plaintiff to include a copy of the court's answer form with the complaint. AK R DIST CT RCP Rule 10(c). The court's answer form, available online, for consumer debt cases, </t>
    </r>
    <r>
      <rPr>
        <u/>
        <sz val="12"/>
        <color theme="1"/>
        <rFont val="Calibri"/>
        <family val="2"/>
      </rPr>
      <t>https://public.courts.alaska.gov/web/forms/docs/civ-481.pdf</t>
    </r>
    <r>
      <rPr>
        <sz val="12"/>
        <color theme="1"/>
        <rFont val="Calibri"/>
        <family val="2"/>
      </rPr>
      <t xml:space="preserve">, includes a sentence stating:  "Need Help? See Alaska Court System’s Self-Help Services Debt Collection FAQs at: </t>
    </r>
    <r>
      <rPr>
        <u/>
        <sz val="12"/>
        <color theme="1"/>
        <rFont val="Calibri"/>
        <family val="2"/>
      </rPr>
      <t>https://courts.alaska.gov/shc/debt/answer.htm.</t>
    </r>
    <r>
      <rPr>
        <sz val="12"/>
        <color theme="1"/>
        <rFont val="Calibri"/>
        <family val="2"/>
      </rPr>
      <t xml:space="preserve">" However, the Need Help page does not provide information on obtaining civil legal assistance.
</t>
    </r>
  </si>
  <si>
    <t xml:space="preserve">Alaska meets this benchmark because the superior, district, and small claims courts provide Answer forms for civil cases generally which can be used by consumer debt defendants. </t>
  </si>
  <si>
    <r>
      <t xml:space="preserve">Alaska meets this benchmark because it does not require a pleading to be verified except when specifically required by rule or statute. </t>
    </r>
    <r>
      <rPr>
        <i/>
        <sz val="12"/>
        <color theme="1"/>
        <rFont val="Calibri"/>
        <family val="2"/>
      </rPr>
      <t>See</t>
    </r>
    <r>
      <rPr>
        <sz val="12"/>
        <color theme="1"/>
        <rFont val="Calibri"/>
        <family val="2"/>
      </rPr>
      <t xml:space="preserve"> Alaska R. Civ. P. 11(a).  No such rule or statute applies to an Answer in a consumer debt litigation.  Additionally, the Answer forms provided for use in a consumer debt litigation do not require notarization. </t>
    </r>
    <r>
      <rPr>
        <i/>
        <sz val="12"/>
        <color theme="1"/>
        <rFont val="Calibri"/>
        <family val="2"/>
      </rPr>
      <t>See</t>
    </r>
    <r>
      <rPr>
        <sz val="12"/>
        <color theme="1"/>
        <rFont val="Calibri"/>
        <family val="2"/>
      </rPr>
      <t xml:space="preserve"> </t>
    </r>
    <r>
      <rPr>
        <i/>
        <sz val="12"/>
        <color theme="1"/>
        <rFont val="Calibri"/>
        <family val="2"/>
      </rPr>
      <t>Answer &amp; Counterclaim to Complaint to Collect a Debt</t>
    </r>
    <r>
      <rPr>
        <sz val="12"/>
        <color theme="1"/>
        <rFont val="Calibri"/>
        <family val="2"/>
      </rPr>
      <t xml:space="preserve">, Alaska Ct. Sys., https://public.courts.alaska.gov/web/forms/docs/civ-481.pdf (last visited Nov. 10, 2023); </t>
    </r>
    <r>
      <rPr>
        <i/>
        <sz val="12"/>
        <color theme="1"/>
        <rFont val="Calibri"/>
        <family val="2"/>
      </rPr>
      <t>Answer, Counterclaim, and Request for Change of Place of Trial</t>
    </r>
    <r>
      <rPr>
        <sz val="12"/>
        <color theme="1"/>
        <rFont val="Calibri"/>
        <family val="2"/>
      </rPr>
      <t xml:space="preserve">, Alaska Ct. Sys., https://public.courts.alaska.gov/web/forms/docs/sc-3.pdf (last visited Nov. 10, 2023).
</t>
    </r>
  </si>
  <si>
    <r>
      <t xml:space="preserve">Alaska meets this benchmark because no Alaska law requires a fee for filing an Answer in any court. </t>
    </r>
    <r>
      <rPr>
        <i/>
        <sz val="12"/>
        <color theme="1"/>
        <rFont val="Calibri"/>
        <family val="2"/>
      </rPr>
      <t>See generally</t>
    </r>
    <r>
      <rPr>
        <sz val="12"/>
        <color theme="1"/>
        <rFont val="Calibri"/>
        <family val="2"/>
      </rPr>
      <t xml:space="preserve"> Alaska R. of Admin. 1–51.</t>
    </r>
  </si>
  <si>
    <r>
      <t xml:space="preserve">Alaska does not meet this benchmark because it does not require a consumer debt complaints to include (a) the name of the original creditor or (c) an itemization of amount sought, including debt principal, interest, fees, costs, and other charges to date.  </t>
    </r>
    <r>
      <rPr>
        <i/>
        <sz val="12"/>
        <color theme="1"/>
        <rFont val="Calibri"/>
        <family val="2"/>
      </rPr>
      <t>See</t>
    </r>
    <r>
      <rPr>
        <sz val="12"/>
        <color theme="1"/>
        <rFont val="Calibri"/>
        <family val="2"/>
      </rPr>
      <t xml:space="preserve"> </t>
    </r>
    <r>
      <rPr>
        <i/>
        <sz val="12"/>
        <color theme="1"/>
        <rFont val="Calibri"/>
        <family val="2"/>
      </rPr>
      <t>Forms</t>
    </r>
    <r>
      <rPr>
        <sz val="12"/>
        <color theme="1"/>
        <rFont val="Calibri"/>
        <family val="2"/>
      </rPr>
      <t xml:space="preserve">, Alaska Ct. Sys. Self-Help, https://courts.alaska.gov/shc/debt/forms.htm#start (last visited Nov. 10, 2023); </t>
    </r>
    <r>
      <rPr>
        <i/>
        <sz val="12"/>
        <color theme="1"/>
        <rFont val="Calibri"/>
        <family val="2"/>
      </rPr>
      <t>Complaint to Collect a Debt</t>
    </r>
    <r>
      <rPr>
        <sz val="12"/>
        <color theme="1"/>
        <rFont val="Calibri"/>
        <family val="2"/>
      </rPr>
      <t xml:space="preserve">, Alaska Ct. Sys., https://public.courts.alaska.gov/web/forms/docs/civ-480.pdf (last visited Nov. 10, 2023).
Although sub-benchmark (b) the basis of the plaintiff's standing appears to be met based on Alaska's debt collection complaint form and a whitepaper on the state's debt collection laws, Alaska still fails to meet the other sub-benchmarks. Routh Crabtree, A Professional Corporation, </t>
    </r>
    <r>
      <rPr>
        <i/>
        <sz val="12"/>
        <color theme="1"/>
        <rFont val="Calibri"/>
        <family val="2"/>
      </rPr>
      <t xml:space="preserve">Alaska Debt Collection Laws </t>
    </r>
    <r>
      <rPr>
        <sz val="12"/>
        <color theme="1"/>
        <rFont val="Calibri"/>
        <family val="2"/>
      </rPr>
      <t>8 (2013), https://www.nationallist.com/image/cache/White_Paper_Alaska_Debt_Collection.doc.pdf.</t>
    </r>
  </si>
  <si>
    <r>
      <t xml:space="preserve">Alaska meets this benchmark because it requires all courts to deny default judgment unless the plaintiffs support their motion with authenticated business records sufficient to meet sub-benchmarks (a) (proof of service), (b) (validity of debt through authenticated business records), and (c) (amount of judgment through authenticated business records). Alaska R. Civ. P. 55. Alaska requires proof of identity of the debtor as the defendant, itemized basis for amount of judgment sought, the plaintiff's ownership of the debt, and standing to sue. </t>
    </r>
    <r>
      <rPr>
        <i/>
        <sz val="12"/>
        <color theme="1"/>
        <rFont val="Calibri"/>
        <family val="2"/>
      </rPr>
      <t>Id.</t>
    </r>
  </si>
  <si>
    <r>
      <t xml:space="preserve">Alaska does not meet this benchmark because it does not require that a consumer debt complaint include the (a) applicable statute of limitations, (b) date of the claim accrued, or (c) date that the statute of limitations expires. </t>
    </r>
    <r>
      <rPr>
        <i/>
        <sz val="12"/>
        <color theme="1"/>
        <rFont val="Calibri"/>
        <family val="2"/>
      </rPr>
      <t>See</t>
    </r>
    <r>
      <rPr>
        <sz val="12"/>
        <color theme="1"/>
        <rFont val="Calibri"/>
        <family val="2"/>
      </rPr>
      <t xml:space="preserve"> </t>
    </r>
    <r>
      <rPr>
        <i/>
        <sz val="12"/>
        <color theme="1"/>
        <rFont val="Calibri"/>
        <family val="2"/>
      </rPr>
      <t>Forms</t>
    </r>
    <r>
      <rPr>
        <sz val="12"/>
        <color theme="1"/>
        <rFont val="Calibri"/>
        <family val="2"/>
      </rPr>
      <t xml:space="preserve">, Alaska Ct. Sys. Self-Help, https://courts.alaska.gov/shc/debt/forms.htm#start (last visited Nov. 10, 2023); </t>
    </r>
    <r>
      <rPr>
        <i/>
        <sz val="12"/>
        <color theme="1"/>
        <rFont val="Calibri"/>
        <family val="2"/>
      </rPr>
      <t>Complaint to Collect a Debt</t>
    </r>
    <r>
      <rPr>
        <sz val="12"/>
        <color theme="1"/>
        <rFont val="Calibri"/>
        <family val="2"/>
      </rPr>
      <t>, Alaska Ct. Sys., https://public.courts.alaska.gov/web/forms/docs/civ-480.pdf (last visited Nov. 10, 2023).</t>
    </r>
  </si>
  <si>
    <r>
      <t>Alaska meets this benchmark because imposes a 4-year (or shorter) statute of limitations for all consumer debt claims.  In particular, Alaska has the following limitations periods:
●  breach of written contract: 3-year limitations period (Alaska Stat. § 09.10.053 (2022)); 
●  breach of oral contract: 3-year limitations period (Alaska Stat. § 09.10.053 (2022)); 
●  open account: 1-year limitations period (Alaska Stat. § 09.10.110 (2022)); 
● account stated ("an action for any article charged on an account in a store"): 3-year limitations period (Alaska Stat. § 09.10.053 (2022)); 
● unjust enrichment: 3-year limitations period (</t>
    </r>
    <r>
      <rPr>
        <i/>
        <sz val="12"/>
        <color theme="1"/>
        <rFont val="Calibri"/>
        <family val="2"/>
      </rPr>
      <t>Domke v. Alyeska Pipeline Serv. Co.</t>
    </r>
    <r>
      <rPr>
        <sz val="12"/>
        <color theme="1"/>
        <rFont val="Calibri"/>
        <family val="2"/>
      </rPr>
      <t>, 137 P.3d 295, 302 n.18 (Alaska 2006)); 
● conversion: 3-year limitations period (Alaska Stat. § 45.03.118(g) (2022)); and
● passing a bad check: 3-years after dishonor of the draft (although a limitations period of 10 years after the date of the draft applies if the check was not dishonored more than three years earlier) (Alaska Stat. § 45.03.118(c) (2022)).</t>
    </r>
  </si>
  <si>
    <r>
      <t xml:space="preserve">Alaska does not meet this benchmark because it makes consumer debt claims subject to revival even after the statute of limitations has run, when, for instance, a debtor makes a subsequent payment toward the debt, or acknowledges or makes a new promise to pay the debt in writing. </t>
    </r>
    <r>
      <rPr>
        <i/>
        <sz val="12"/>
        <color theme="1"/>
        <rFont val="Calibri"/>
        <family val="2"/>
      </rPr>
      <t>See</t>
    </r>
    <r>
      <rPr>
        <sz val="12"/>
        <color theme="1"/>
        <rFont val="Calibri"/>
        <family val="2"/>
      </rPr>
      <t xml:space="preserve"> Alaska Stat. Ann. § 09.10.200 (West 2023) ("No acknowledgment or promise is sufficient evidence of a new or continuing contract to take the case out of the operation of this chapter unless the acknowledgment or promise is contained in writing, signed by the party to be charged, and, as to instruments affecting real estate, acknowledged and recorded in the office of the recorder of the district where the original contract was filed or recorded. This section does not alter the effect of any payment of principal or interest."). </t>
    </r>
    <r>
      <rPr>
        <i/>
        <sz val="12"/>
        <color theme="1"/>
        <rFont val="Calibri"/>
        <family val="2"/>
      </rPr>
      <t>See</t>
    </r>
    <r>
      <rPr>
        <sz val="12"/>
        <color theme="1"/>
        <rFont val="Calibri"/>
        <family val="2"/>
      </rPr>
      <t xml:space="preserve"> </t>
    </r>
    <r>
      <rPr>
        <i/>
        <sz val="12"/>
        <color theme="1"/>
        <rFont val="Calibri"/>
        <family val="2"/>
      </rPr>
      <t>also</t>
    </r>
    <r>
      <rPr>
        <sz val="12"/>
        <color theme="1"/>
        <rFont val="Calibri"/>
        <family val="2"/>
      </rPr>
      <t xml:space="preserve"> </t>
    </r>
    <r>
      <rPr>
        <i/>
        <sz val="12"/>
        <color theme="1"/>
        <rFont val="Calibri"/>
        <family val="2"/>
      </rPr>
      <t>Rockstad v. Erikson</t>
    </r>
    <r>
      <rPr>
        <sz val="12"/>
        <color theme="1"/>
        <rFont val="Calibri"/>
        <family val="2"/>
      </rPr>
      <t xml:space="preserve">, 113 P.3d 1215, 1215 (Alaska 2005) (“[Plaintiff] introduced evidence at trial showing that he had made a payment to [defendant] . . . thereby reviving the debt for statute of limitations purposes.”); </t>
    </r>
    <r>
      <rPr>
        <i/>
        <sz val="12"/>
        <color theme="1"/>
        <rFont val="Calibri"/>
        <family val="2"/>
      </rPr>
      <t>accord</t>
    </r>
    <r>
      <rPr>
        <sz val="12"/>
        <color theme="1"/>
        <rFont val="Calibri"/>
        <family val="2"/>
      </rPr>
      <t xml:space="preserve"> </t>
    </r>
    <r>
      <rPr>
        <i/>
        <sz val="12"/>
        <color theme="1"/>
        <rFont val="Calibri"/>
        <family val="2"/>
      </rPr>
      <t>Walker v. White</t>
    </r>
    <r>
      <rPr>
        <sz val="12"/>
        <color theme="1"/>
        <rFont val="Calibri"/>
        <family val="2"/>
      </rPr>
      <t xml:space="preserve">, 618 P.2d 561, 563–64 (Alaska 1980) (holding acknowledgement of debt sufficient to remove the bar of the statute of limitations).
</t>
    </r>
  </si>
  <si>
    <t xml:space="preserve">Alaska does not meet this benchmark because it does not prohibit attorneys' fee shifting in consumer debt lawsuits. Alaska provides a right to attorneys' fees for either prevailing party, not just the creditor, in an action under Alaska's "letters of credit" statute. Alaska Stat. Ann. § 45.05.111 (West 2023). That provision refers to Alaska Rule of Civil Procedure 82 which provides for attorney's fees to the prevailing party and allows the underlying contract to shift fees ("except as otherwise...agreed to by the parties"). Alaska R. Civ. P. 82. </t>
  </si>
  <si>
    <t xml:space="preserve">Alaska does not meet this benchmark because the sub-benchmarks are not met. Alaska law sets different interest rates depending on the type of debt: 
(1) contractual debt less than $25,000, which applies to the interest rate in the contract up to the greater of 10% or five percentage points above the annual rate charged by the 12th Federal Reserve District on the day in which the contract is made; 
(2) contractual debt greater than $25,000, for which there is no maximum interest rate; 
(3) default prejudgment and post-judgment interest where such judgment is not founded on a contract or loan commitment, which applies an interest rate at three percentage points above the 12th Federal Reserve District discount rate in effect on January 2 of the year in which the judgment is entered; and 
(4) all other forms of debt, which generally have a 10.5% annual interest rate applied. Alaska Stat. § 45.45.010 (2021); Alaska Stat. § 09.30.070(a). 
Thus, Alaska neither limits pre-judgment interest for debt buyers capped at an annual rate of 7% or less nor limits post-judgment interest for all creditors capped at 5% or less of the judgment. </t>
  </si>
  <si>
    <r>
      <t xml:space="preserve">Alaska meets this benchmark because it requires a writ of execution from the court for the enforcement of a money judgment. </t>
    </r>
    <r>
      <rPr>
        <i/>
        <sz val="12"/>
        <color theme="1"/>
        <rFont val="Calibri"/>
        <family val="2"/>
      </rPr>
      <t>See</t>
    </r>
    <r>
      <rPr>
        <sz val="12"/>
        <color theme="1"/>
        <rFont val="Calibri"/>
        <family val="2"/>
      </rPr>
      <t xml:space="preserve"> Alaska R. Civ. P. 69(a); Alaska Stat. § 09.35.010 (LexisNexis 2023); Alaska Dist. Ct. R. Civ. P. 20(a).</t>
    </r>
  </si>
  <si>
    <t>Alaska does not meet this benchmark  because it does not require financial institutions to protect money deposited in bank accounts unless a judgment debtor asserts an exemption. Alaska Stat. § 09.38.030 specifies that an individual who does not receive weekly, semi-monthly or monthly earnings "is entitled to a maximum exemption for the aggregate value of cash and other liquid assets available in any month of $1,400," but the exemption is not self-executing.</t>
  </si>
  <si>
    <r>
      <rPr>
        <sz val="12"/>
        <color theme="1"/>
        <rFont val="Calibri (Body)"/>
      </rPr>
      <t xml:space="preserve">Alaska does not meet the benchmark because none of the sub-benchmarks are met. Alaska law provides as follows:
(a) Income: Alaska does not meet sub-benchmark (a) because it exempts a person's $473 weekly net earnings subject to certain limited exceptions. Alaska Stat. §§ 09.38.030(a), 09.38.050 (LexisNexis 2023); Alaska Admin. Code tit. 8, § 95.030(d)(1) (2023).
(b) Home: Alaska does not meet sub-benchmark (b) because a person's principal residence is exempt only up to a value of $72,900. Alaska Admin. Code tit. 8, § 95.030(a) (2023); Alaska Stat. § 09.38.010(a)-(b) (LexisNexis 2023).
(c) Car: Alaska does not meet sub-benchmark (c) because one car is exempt only up to a value of $4,050 if the full value of the car does not exceed $27,000. Alaska Admin. Code tit. 8, § 95.030(b)(5)-(6) (2023); Alaska Stat. § 09.38.020(e) (LexisNexis 2023).
For more information on garnishment exemptions see Michael Best and Carolyn Carter, </t>
    </r>
    <r>
      <rPr>
        <i/>
        <sz val="12"/>
        <color theme="1"/>
        <rFont val="Calibri (Body)"/>
      </rPr>
      <t>No Fresh Start 2023</t>
    </r>
    <r>
      <rPr>
        <sz val="12"/>
        <color theme="1"/>
        <rFont val="Calibri (Body)"/>
      </rPr>
      <t xml:space="preserve">, National Consumer Law Center (Dec. 2023), </t>
    </r>
    <r>
      <rPr>
        <u/>
        <sz val="12"/>
        <color theme="1"/>
        <rFont val="Calibri (Body)"/>
      </rPr>
      <t>https://www.nclc.org/wp-content/uploads/2023/12/2023_Report_No-Fresh-Start-3.pdf.</t>
    </r>
    <r>
      <rPr>
        <sz val="12"/>
        <color theme="1"/>
        <rFont val="Calibri (Body)"/>
      </rPr>
      <t xml:space="preserve"> </t>
    </r>
  </si>
  <si>
    <t>Alaska does not meet the benchmark because the court possesses basic authority under Rule 90 of the Alaska Rules of Civil Procedure to hold a litigant in contempt for failure to comply with a court order, and there is no exception in the law that would protect a litigant from being incarcerated for the failure to obey a court order to pay all or part of a consumer debt judgment. See Alaska R. Civ. P. 90. Alaska does expressly prohibit incarceration for failure to pay consumer debt in Article 17 of the state's constitution, but there is nothing in the law, including the caselaw, that would ensure this protection applies in the context of contempt for failure to obey a court order to pay all or part of a consumer debt judgment. See Alaska Const. art. 17.</t>
  </si>
  <si>
    <r>
      <t xml:space="preserve">Alaska meets the benchmark because a person’s failure to appear at a debtor's examination must be “willful” to be considered criminal contempt which may be punished by incarceration of up to 1 year. </t>
    </r>
    <r>
      <rPr>
        <i/>
        <sz val="12"/>
        <color theme="1"/>
        <rFont val="Calibri"/>
        <family val="2"/>
      </rPr>
      <t>See</t>
    </r>
    <r>
      <rPr>
        <sz val="12"/>
        <color theme="1"/>
        <rFont val="Calibri"/>
        <family val="2"/>
      </rPr>
      <t xml:space="preserve">, </t>
    </r>
    <r>
      <rPr>
        <i/>
        <sz val="12"/>
        <color theme="1"/>
        <rFont val="Calibri"/>
        <family val="2"/>
      </rPr>
      <t>e.g.</t>
    </r>
    <r>
      <rPr>
        <sz val="12"/>
        <color theme="1"/>
        <rFont val="Calibri"/>
        <family val="2"/>
      </rPr>
      <t xml:space="preserve">, Alaska R. Civ. P. 69(b)(1) (2023); Alaska Stat. § 09.50.010(5) (2023); Alaska Stat. § 09.50.020(a) (2023); Alaska Stat. § 12.55.135(a) (2023); </t>
    </r>
    <r>
      <rPr>
        <i/>
        <sz val="12"/>
        <color theme="1"/>
        <rFont val="Calibri"/>
        <family val="2"/>
      </rPr>
      <t>Johansen v. State</t>
    </r>
    <r>
      <rPr>
        <sz val="12"/>
        <color theme="1"/>
        <rFont val="Calibri"/>
        <family val="2"/>
      </rPr>
      <t xml:space="preserve">, 491 P.2d 759 (Alaska 1971). Courts have held that the failure to appear must be purposefulness, in bad faith, or at the fault of the petitioner, as distinguished from accidental, inadvertent, or negligent conduct. </t>
    </r>
    <r>
      <rPr>
        <i/>
        <sz val="12"/>
        <color theme="1"/>
        <rFont val="Calibri"/>
        <family val="2"/>
      </rPr>
      <t>Hutchison v. State</t>
    </r>
    <r>
      <rPr>
        <sz val="12"/>
        <color theme="1"/>
        <rFont val="Calibri"/>
        <family val="2"/>
      </rPr>
      <t>, 27 P.3d 774, 775 (Alaska Ct. App. 2001). In many cases, a debtor’s failure to appear in court for the debtors’ examination may be considered civil contempt of court, which is subject to various punishments, including a fine of up to $5,000, or issuance of a bench warrant to arrest the debtor. Civil contempt, however, does not include incarceration. Alaska Stat. § 09.50.020 (2023).</t>
    </r>
  </si>
  <si>
    <r>
      <t xml:space="preserve">Alaska meets this benchmark because the Alaska Supreme Court has held that there is a right to counsel in contempt proceedings in which incarceration is a possible outcome. </t>
    </r>
    <r>
      <rPr>
        <i/>
        <sz val="12"/>
        <color theme="1"/>
        <rFont val="Calibri"/>
        <family val="2"/>
      </rPr>
      <t>Otton v. Zaborac</t>
    </r>
    <r>
      <rPr>
        <sz val="12"/>
        <color theme="1"/>
        <rFont val="Calibri"/>
        <family val="2"/>
      </rPr>
      <t>, 525 P.2d 537, 538 (Alaska 1974) (The court held that a person incarcerated for contempt for failure to make child support payments had a right to counsel because "although a nonsupport contempt proceeding is not normally considered to be ‘criminal action,’ the possibility of incarceration is the same. In order to meet due process and equal protection considerations, a defendant must be afforded the right to counsel appointed by the court in those instances where the defendant is indigent.").</t>
    </r>
  </si>
  <si>
    <r>
      <t xml:space="preserve">Alaska does not meet this benchmark because there is no statutory or judicial prohibition on such relationships or financial arrangements between prosecutors and debt collectors. </t>
    </r>
    <r>
      <rPr>
        <i/>
        <sz val="12"/>
        <color theme="1"/>
        <rFont val="Calibri"/>
        <family val="2"/>
      </rPr>
      <t xml:space="preserve">See </t>
    </r>
    <r>
      <rPr>
        <sz val="12"/>
        <color theme="1"/>
        <rFont val="Calibri"/>
        <family val="2"/>
      </rPr>
      <t>Alaska Stat. § 11.46.280 (LexisNexis 2023).</t>
    </r>
  </si>
  <si>
    <t>Alaska does not meet the benchmark because it provides that "the amount recovered in a proceeding to enforce liability on the bond shall be applied first as compensation to the aggrieved party." Alaska R. Civ. P. 90(d).</t>
  </si>
  <si>
    <r>
      <t xml:space="preserve">Alaska does not meet the benchmark because it does not require state courts to annually collect, make available, or publish any information specific to consumer debt lawsuits. While the Alaska Court System has been publishing annual statistical reports since 2007, the reports only break down the number and disposition of cases filed in each state court by case type (such as "debt/contract"). Administrative Office: Annual Statistical Reports, Alaska Ct. Sys. Admin., https://courts.alaska.gov/admin/index.htm#annualrep (last visited Nov. 10, 2023). The reports do not give specific data on consumer debt collection cases or dispositions within the debt/contract category. </t>
    </r>
    <r>
      <rPr>
        <i/>
        <sz val="12"/>
        <color theme="1"/>
        <rFont val="Calibri"/>
        <family val="2"/>
      </rPr>
      <t>Id.</t>
    </r>
    <r>
      <rPr>
        <sz val="12"/>
        <color theme="1"/>
        <rFont val="Calibri"/>
        <family val="2"/>
      </rPr>
      <t xml:space="preserve"> The Alaska Court Rules require the administrative director of courts to "collect and compile statistical and other data and transmit copies of the same to the supreme court" and to "collect statistical and other data and make reports relating to the expenditure of public monies for the maintenance and operation of the judicial system." Alaska R. of Admin. 1(h), 1(k), 3, 40. However, there is no requirement to specifically collect and track the number of debt collection lawsuits and dispositions. </t>
    </r>
    <r>
      <rPr>
        <i/>
        <sz val="12"/>
        <color theme="1"/>
        <rFont val="Calibri"/>
        <family val="2"/>
      </rPr>
      <t>Id.</t>
    </r>
  </si>
  <si>
    <r>
      <t xml:space="preserve">Arizona does not meet this benchmark because it does not require that notice to the defendant in a consumer debt lawsuit include guidance on where to find help. </t>
    </r>
    <r>
      <rPr>
        <i/>
        <sz val="12"/>
        <color theme="1"/>
        <rFont val="Calibri"/>
        <family val="2"/>
      </rPr>
      <t>See</t>
    </r>
    <r>
      <rPr>
        <sz val="12"/>
        <color theme="1"/>
        <rFont val="Calibri"/>
        <family val="2"/>
      </rPr>
      <t xml:space="preserve"> Ariz. R. Civ. P. 4.</t>
    </r>
  </si>
  <si>
    <t>Arizona meets this benchmark because its courts (including the small claims court) provide Answer forms which can be used by consumer debt defendants.</t>
  </si>
  <si>
    <t>Arizona does not meet this benchmark because there is a fee for filing Answers in small claims court and civil court. Ariz. Rev. Stat. Ann. § 22-281 (1973) (charging $15 for filing fees in small claims court); Ariz. Rev. Stat. Ann. § 12-284 (1961) (charging $100 for filing fees in civil court).</t>
  </si>
  <si>
    <r>
      <t xml:space="preserve">Arizona does not meet this benchmark because it does not have specific pleading requirements for consumer debt complaints and thus does not require a consumer debt complaints to include (a) the name of the original creditor, (b) the basis of the plaintiff's standing, or (c) an itemization of amount sought, including debt principal, interest, fees, costs, and other charges to date. </t>
    </r>
    <r>
      <rPr>
        <i/>
        <sz val="12"/>
        <color theme="1"/>
        <rFont val="Calibri"/>
        <family val="2"/>
      </rPr>
      <t>See</t>
    </r>
    <r>
      <rPr>
        <sz val="12"/>
        <color theme="1"/>
        <rFont val="Calibri"/>
        <family val="2"/>
      </rPr>
      <t xml:space="preserve"> Ariz. R. Civ. P. 8(a).</t>
    </r>
  </si>
  <si>
    <r>
      <t xml:space="preserve">Arizona does not meet this benchmark because it does not place the burden of pleading timeliness on the plaintiff and it does not require that a debt collection complaint include the (a) applicable statute of limitations, (b) date of the claim accrued, or (c) the date that the statute of limitations expires. </t>
    </r>
    <r>
      <rPr>
        <i/>
        <sz val="12"/>
        <color theme="1"/>
        <rFont val="Calibri"/>
        <family val="2"/>
      </rPr>
      <t>See</t>
    </r>
    <r>
      <rPr>
        <sz val="12"/>
        <color theme="1"/>
        <rFont val="Calibri"/>
        <family val="2"/>
      </rPr>
      <t xml:space="preserve"> Ariz. R. Civ. P. 8(d).      </t>
    </r>
  </si>
  <si>
    <t>Arizona does not meet this benchmark because it does not impose a 4-year (or shorter) statute of limitations for all consumer debt claims. In particular, Arizona has the following limitations periods: 
● breach of written contract: 6-year limitations period (Ariz. Rev. Stat. Ann. § 12-548 (2022)); 
● breach of oral contract: 3-year limitations period (Ariz. Rev. Stat. Ann. § 12-543(1) (2022)); 
● open account: 3-year limitations period (Ariz. Rev. Stat. Ann. § 12-543(2) (2022));
● account stated ("an action for any article charged on an account in a store"): 3-year limitations period (Ariz. Rev. Stat. Ann. § 12-543(2) (2022)); 
● unjust enrichment: 3-year limitations period (Ariz. Rev. Stat. Ann. § 12-543(1) (2022));
● conversion: 3-year limitations period (Ariz. Rev. Stat. Ann. § 47-3118(G) (2022)); and
● passing a bad check: 3-years after dishonor or 10 years after the of the draft, whichever expires first (Ariz. Rev. Stat. Ann. § 47-3118(C) (2022)).</t>
  </si>
  <si>
    <r>
      <t xml:space="preserve">Arizona meets this benchmark because it does not make debt claims subject to revival even after the statute of limitations has run based upon partial payment alone. Although state law provides that “[w]hen an action is barred by limitation no acknowledgment of the justness of the claim made subsequent to the time it became due shall be admitted in evidence to take the action out of the operation of the law, unless the acknowledgment is in writing and signed by the party to be charged thereby,” Arizona courts have held that "part payment alone cannot evidence an acknowledgment of a debt barred by the statute of limitations." Ariz. Rev. Stat. Ann. § 12-508 (2023); </t>
    </r>
    <r>
      <rPr>
        <i/>
        <sz val="12"/>
        <color theme="1"/>
        <rFont val="Calibri"/>
        <family val="2"/>
      </rPr>
      <t>Cheatham v. Sahuaro Collection Serv., Inc.</t>
    </r>
    <r>
      <rPr>
        <sz val="12"/>
        <color theme="1"/>
        <rFont val="Calibri"/>
        <family val="2"/>
      </rPr>
      <t xml:space="preserve">, 577 P.2d 738, 741 (Ariz. Ct. App. 1978).  </t>
    </r>
  </si>
  <si>
    <t xml:space="preserve">Arizona does not meet this benchmark because the sub-benchmarks are not met. 
Regarding (a) (pre-judgment interest), Arizona law states that the interest rate of a loan shall be 10% or any rate agreed and contracted upon. Ariz. Rev. Stat. Ann. § 44-1201 (2022). Thus, Arizona does not limit prejudgment interest to 7% or less. 
Regarding (b) (post-judgment interest), Arizona law states that the interest rate on a judgment shall be as provided in the agreement and specified in the judgment as long as it does not exceed the maximum permitted by law. Ariz. Rev. Stat. Ann. § 44-1201. Thus, Arizona does not limit post-judgment interest to 5% or less of the judgment. </t>
  </si>
  <si>
    <r>
      <t xml:space="preserve">Arizona meets this benchmark because it provides that "all executions shall be issued in the name of the state, signed by the clerk and sealed with the seal of the court." Ariz. Rev. Stat. § 12-1552(B) (LexisNexis 2023). Arizona further provides that enforcement of a money judgment requires a writ of execution from the court. </t>
    </r>
    <r>
      <rPr>
        <i/>
        <sz val="12"/>
        <color theme="1"/>
        <rFont val="Calibri"/>
        <family val="2"/>
      </rPr>
      <t>Id.</t>
    </r>
    <r>
      <rPr>
        <sz val="12"/>
        <color theme="1"/>
        <rFont val="Calibri"/>
        <family val="2"/>
      </rPr>
      <t xml:space="preserve"> at § 12-1551. For garnishment, it provides that "on application by the judgment creditor the court shall order that the nonexempt earnings, if any, withheld by the garnishee after service of the writ be transferred to the judgment creditor who is entitled to such monies." </t>
    </r>
    <r>
      <rPr>
        <i/>
        <sz val="12"/>
        <color theme="1"/>
        <rFont val="Calibri"/>
        <family val="2"/>
      </rPr>
      <t>Id.</t>
    </r>
    <r>
      <rPr>
        <sz val="12"/>
        <color theme="1"/>
        <rFont val="Calibri"/>
        <family val="2"/>
      </rPr>
      <t xml:space="preserve"> at § 12-1598.10. A judgment from a small claims lawsuit may be enforced in accordance with Arizona law. </t>
    </r>
    <r>
      <rPr>
        <i/>
        <sz val="12"/>
        <color theme="1"/>
        <rFont val="Calibri (Body)"/>
      </rPr>
      <t>See id.</t>
    </r>
    <r>
      <rPr>
        <sz val="12"/>
        <color theme="1"/>
        <rFont val="Calibri (Body)"/>
      </rPr>
      <t xml:space="preserve"> at </t>
    </r>
    <r>
      <rPr>
        <sz val="12"/>
        <color theme="1"/>
        <rFont val="Calibri"/>
        <family val="2"/>
      </rPr>
      <t>§§ 22-243 through 22-246 (which provides that the execution or process involves commanding the sheriff or constable to execute the judgment according to its terms); Ariz. Small Cl. R. 18.</t>
    </r>
  </si>
  <si>
    <r>
      <t xml:space="preserve">Arizona does not meet this benchmark because it does not require financial institutions to protect money deposited in bank accounts unless a judgment debtor asserts an exemption, but the exemption is not self-executing. </t>
    </r>
    <r>
      <rPr>
        <i/>
        <sz val="12"/>
        <color theme="1"/>
        <rFont val="Calibri"/>
        <family val="2"/>
      </rPr>
      <t>See</t>
    </r>
    <r>
      <rPr>
        <sz val="12"/>
        <color theme="1"/>
        <rFont val="Calibri"/>
        <family val="2"/>
      </rPr>
      <t xml:space="preserve"> Ariz. Rev. Stat. § 33-1126(A)(9).</t>
    </r>
  </si>
  <si>
    <r>
      <rPr>
        <sz val="12"/>
        <color theme="1"/>
        <rFont val="Calibri (Body)"/>
      </rPr>
      <t xml:space="preserve">Arizona meets the benchmark. Arizona law provides as follows:
(a) Income: Arizona meets sub-benchmark (a) because it exempts the greater of 90% of a person's weekly disposable earnings or 60 times the federal, state or local minimum hourly wage, whichever is lowest, in effect when the person is paid, subject to a certain limited exception. Ariz. Rev. Stat. § 33-1131(b) (LexisNexis 2023); </t>
    </r>
    <r>
      <rPr>
        <i/>
        <sz val="12"/>
        <color theme="1"/>
        <rFont val="Calibri (Body)"/>
      </rPr>
      <t>Proposition 209 Information Sheet</t>
    </r>
    <r>
      <rPr>
        <sz val="12"/>
        <color theme="1"/>
        <rFont val="Calibri (Body)"/>
      </rPr>
      <t xml:space="preserve">, Ariz. Courts (2023), https://www.azcourts.gov/selfservicecenter/Garnishment/Proposition-209 (exemption of up to 95% of a person's weekly disposable earnings if 90% exemption causes “extreme economic hardship” on the person or the person's family). Sixty times Arizona's state minimum wage ($13.85 in 2023) is $831 per week. </t>
    </r>
    <r>
      <rPr>
        <i/>
        <sz val="12"/>
        <color theme="1"/>
        <rFont val="Calibri (Body)"/>
      </rPr>
      <t>State Minimum Wage Laws</t>
    </r>
    <r>
      <rPr>
        <sz val="12"/>
        <color theme="1"/>
        <rFont val="Calibri (Body)"/>
      </rPr>
      <t xml:space="preserve">, U.S. Dep't of Labor (Sept. 30, 2023), https://www.dol.gov/agencies/whd/minimum-wage/state. 
(b) Home: Arizona meets sub-benchmark (b) because one home, including the land on which the home is located, is exempt up to a value that is at least the median price of a home in the state. Arizona exempts one home up to a value of $400,000, adjusted annually by the increase in the cost of living. Ariz. Rev. Stat. § 33-1102 (LexisNexis 2023).
(c) Car: Arizona meets sub-benchmark (c) because one car is exempt up to a value of $15,000, adjusted annually by the increase in the cost of living, subject to a certain limited exception. Ariz. Rev. Stat. § 33-1125 (LexisNexis 2023) (exemption up to a value of $25,000 if a person or a person's dependent has a physical disability).
For more information on garnishment exemptions see Michael Best and Carolyn Carter, </t>
    </r>
    <r>
      <rPr>
        <i/>
        <sz val="12"/>
        <color theme="1"/>
        <rFont val="Calibri (Body)"/>
      </rPr>
      <t>No Fresh Start 2023</t>
    </r>
    <r>
      <rPr>
        <sz val="12"/>
        <color theme="1"/>
        <rFont val="Calibri (Body)"/>
      </rPr>
      <t xml:space="preserve">, National Consumer Law Center (Dec. 2023), </t>
    </r>
    <r>
      <rPr>
        <u/>
        <sz val="12"/>
        <color theme="1"/>
        <rFont val="Calibri (Body)"/>
      </rPr>
      <t>https://www.nclc.org/wp-content/uploads/2023/12/2023_Report_No-Fresh-Start-3.pdf.</t>
    </r>
    <r>
      <rPr>
        <sz val="12"/>
        <color theme="1"/>
        <rFont val="Calibri (Body)"/>
      </rPr>
      <t xml:space="preserve"> </t>
    </r>
  </si>
  <si>
    <r>
      <t xml:space="preserve">Arizona does not meet this benchmark because it does not require prior notice of exemptions or how to assert them.  A judgment debtor is only required to receive notice of garnishment within three days of the garnishee being served of the writ of garnishment. </t>
    </r>
    <r>
      <rPr>
        <i/>
        <sz val="12"/>
        <color theme="1"/>
        <rFont val="Calibri"/>
        <family val="2"/>
      </rPr>
      <t>See</t>
    </r>
    <r>
      <rPr>
        <sz val="12"/>
        <color theme="1"/>
        <rFont val="Calibri"/>
        <family val="2"/>
      </rPr>
      <t xml:space="preserve"> Ariz. Rev. Stat. Ann  §§  12-1521 through 12-1539; 12-1574.D, 12-1598.04(D) (2022). 
If Arizona required that its notice be furnished prior to garnishment, the state would meet sub-benchmark (a) (potential exemptions); sub-benchmark (b) (how to challenge the order; and sub-benchmark (c) (how to assert exemptions) based on the rules governing the forms that must be delivered to judgment debtors in connection with a garnishment. </t>
    </r>
    <r>
      <rPr>
        <i/>
        <sz val="12"/>
        <color theme="1"/>
        <rFont val="Calibri"/>
        <family val="2"/>
      </rPr>
      <t>See</t>
    </r>
    <r>
      <rPr>
        <sz val="12"/>
        <color theme="1"/>
        <rFont val="Calibri"/>
        <family val="2"/>
      </rPr>
      <t xml:space="preserve"> </t>
    </r>
    <r>
      <rPr>
        <i/>
        <sz val="12"/>
        <color theme="1"/>
        <rFont val="Calibri"/>
        <family val="2"/>
      </rPr>
      <t>id.</t>
    </r>
    <r>
      <rPr>
        <sz val="12"/>
        <color theme="1"/>
        <rFont val="Calibri"/>
        <family val="2"/>
      </rPr>
      <t xml:space="preserve"> at § 12-1596 (setting forth list of potential exemptions, how to challenge order, and how to assert exemptions), 12-1598.16.  
</t>
    </r>
  </si>
  <si>
    <t xml:space="preserve">Arizona does not meet this benchmark because the court possesses the general authority to hold a litigant in contempt for failure to comply with a court order, and there is no exception in the law that would protect a litigant from being incarcerated for failure to comply with a court order to pay consumer debt. Ariz. Rev. Stat. § 12-1593 (LexisNexis 2023). Arizona does expressly prohibit incarceration for failure to pay consumer debt in Article 2, Section 18 of Arizona State's Constitution, but there is nothing in the state law, including the caselaw, that would ensure this protection applies in the context of a holding of contempt for failure to comply with a court order to pay consumer debt. </t>
  </si>
  <si>
    <r>
      <t xml:space="preserve">Arizona meets this benchmark because a litigant’s failure to appear in court for a debtors’ examination must be willful disobedience to be considered criminal contempt of court. Ariz. Rev. Stat. §§ 12-1631(A), 12-1556, 12-861, 12-864 (LexisNexis 2023); </t>
    </r>
    <r>
      <rPr>
        <i/>
        <sz val="12"/>
        <color theme="1"/>
        <rFont val="Calibri"/>
        <family val="2"/>
      </rPr>
      <t>Van Baalen v. Superior Court</t>
    </r>
    <r>
      <rPr>
        <sz val="12"/>
        <color theme="1"/>
        <rFont val="Calibri"/>
        <family val="2"/>
      </rPr>
      <t>, 508 P.2d 771 (Ariz. Ct. App. 1973). Criminal contempt is a class 2 misdemeanor, which is subject to incarceration of up to four months. Ariz. Rev. Stat. § 12-863(B) (LexisNexis 2023).</t>
    </r>
  </si>
  <si>
    <t>Arizona does not meet this benchmark because its bad check statute explicitly allows each county attorney to contract with private entities to conduct bad check deferred prosecution programs. Ariz. Rev. Stat. § 13-1810 (LexisNexis 2023).</t>
  </si>
  <si>
    <t>Arizona does not meet this benchmark because it provides that "the judgment creditor, at any time may: (1) [h]ave an order from the court requiring the judgment debtor to appear and answer concerning his property before the court or a referee, at a time and place specified in the order [and] (2) [h]ave a subpoena issued compelling the judgment debtor to appear for deposition upon oral examination and answer concerning his property at a time and place specified in the subpoena." Ariz. Rev. Stat. § 12-1631 (LexisNexis 2023).</t>
  </si>
  <si>
    <r>
      <t xml:space="preserve">Arizona does not meet the benchmark because it does not require state courts to annually collect, make available, or publish any information specific to consumer debt lawsuits. The benchmark policy was not found in the state's law. 
Note: While Arizona state courts voluntarily report certain research results and statistical metrics about court cases, it does not disclose data at the level suggested by the benchmark. </t>
    </r>
    <r>
      <rPr>
        <i/>
        <sz val="12"/>
        <color theme="1"/>
        <rFont val="Calibri"/>
        <family val="2"/>
      </rPr>
      <t xml:space="preserve">See </t>
    </r>
    <r>
      <rPr>
        <sz val="12"/>
        <color theme="1"/>
        <rFont val="Calibri"/>
        <family val="2"/>
      </rPr>
      <t xml:space="preserve">Arizona Supreme Court, </t>
    </r>
    <r>
      <rPr>
        <i/>
        <sz val="12"/>
        <color theme="1"/>
        <rFont val="Calibri"/>
        <family val="2"/>
      </rPr>
      <t>Judicial Data Report</t>
    </r>
    <r>
      <rPr>
        <sz val="12"/>
        <color theme="1"/>
        <rFont val="Calibri"/>
        <family val="2"/>
      </rPr>
      <t xml:space="preserve"> (2021) https://www.azcourts.gov/Portals/38/FY2021JudicialDataReport.pdf. In its recent annual reports, however, the judicial branch in Maricopa County published the number of garnishment orders. </t>
    </r>
    <r>
      <rPr>
        <i/>
        <sz val="12"/>
        <color theme="1"/>
        <rFont val="Calibri"/>
        <family val="2"/>
      </rPr>
      <t>See id.</t>
    </r>
    <r>
      <rPr>
        <sz val="12"/>
        <color theme="1"/>
        <rFont val="Calibri"/>
        <family val="2"/>
      </rPr>
      <t xml:space="preserve">; Judicial Branch of Arizona in Maricopa County, </t>
    </r>
    <r>
      <rPr>
        <i/>
        <sz val="12"/>
        <color theme="1"/>
        <rFont val="Calibri"/>
        <family val="2"/>
      </rPr>
      <t>Annual Report</t>
    </r>
    <r>
      <rPr>
        <sz val="12"/>
        <color theme="1"/>
        <rFont val="Calibri"/>
        <family val="2"/>
      </rPr>
      <t xml:space="preserve"> (2022), https://superiorcourt.maricopa.gov/media/7848/annual-report-of-operations-fiscal-year-2022.pdf.</t>
    </r>
  </si>
  <si>
    <r>
      <t xml:space="preserve">Arkansas does not meet this benchmark because it does not meet either sub-benchmark 1a or 1b.  First, Arkansas does not meet sub-benchmark 1a because it authorizes service by the sheriff and "any person appointed pursuant to Administrative Order No. 20 for the purpose of serving summons by either the court in which the action is filed or a court in the county in which service is to be made." Ark. R. Civ. P. 4(c)(2)(B). Such person may be a private process server. </t>
    </r>
    <r>
      <rPr>
        <i/>
        <sz val="12"/>
        <color theme="1"/>
        <rFont val="Calibri"/>
        <family val="2"/>
      </rPr>
      <t>See</t>
    </r>
    <r>
      <rPr>
        <sz val="12"/>
        <color theme="1"/>
        <rFont val="Calibri"/>
        <family val="2"/>
      </rPr>
      <t xml:space="preserve"> </t>
    </r>
    <r>
      <rPr>
        <i/>
        <sz val="12"/>
        <color theme="1"/>
        <rFont val="Calibri"/>
        <family val="2"/>
      </rPr>
      <t>Process Servers</t>
    </r>
    <r>
      <rPr>
        <sz val="12"/>
        <color theme="1"/>
        <rFont val="Calibri"/>
        <family val="2"/>
      </rPr>
      <t>, Ark. 1st Jud. Cir. (2023), https://www.arcourts.gov/circuit/?q=process-servers [https://perma.cc/L6F6-MGET]. Second, Arkansas does not meet sub-benchmark 1b because it does not require the court to mail supplemental notice of a new consumer debt lawsuit to the defendant or to deny default judgment if that notice is returned as undeliverable. The policy for this sub-benchmark was not found in the state's law.</t>
    </r>
  </si>
  <si>
    <r>
      <t xml:space="preserve">Arkansas does not meet this benchmark because it does not require that notice to the defendant in a consumer debt lawsuit include guidance on where to find help. </t>
    </r>
    <r>
      <rPr>
        <i/>
        <sz val="12"/>
        <color theme="1"/>
        <rFont val="Calibri"/>
        <family val="2"/>
      </rPr>
      <t>See</t>
    </r>
    <r>
      <rPr>
        <sz val="12"/>
        <color theme="1"/>
        <rFont val="Calibri"/>
        <family val="2"/>
      </rPr>
      <t xml:space="preserve"> Ark. R. Civ. P. 4(b).</t>
    </r>
  </si>
  <si>
    <t xml:space="preserve">Arkansas does not meet this benchmark because it does not make available an Answer form for use by unrepresented persons in consumer debt lawsuits. The benchmark policy was not found in the state's law. </t>
  </si>
  <si>
    <t>Arkansas meets this benchmark because it does not require a fee for filing an Answer in any court. Ark. Code Ann. § 21-6-403 (1977).</t>
  </si>
  <si>
    <r>
      <t xml:space="preserve">Arkansas does not meet this benchmark because it does not require that a debt collection complaint include the (a) applicable statute of limitations, (b) date of the claim accrued, or (c) date that the statute of limitations expires. </t>
    </r>
    <r>
      <rPr>
        <i/>
        <sz val="12"/>
        <color theme="1"/>
        <rFont val="Calibri"/>
        <family val="2"/>
      </rPr>
      <t>See</t>
    </r>
    <r>
      <rPr>
        <sz val="12"/>
        <color theme="1"/>
        <rFont val="Calibri"/>
        <family val="2"/>
      </rPr>
      <t xml:space="preserve"> Ark. R. Civ. P. 8(c) (establishing that the statute of limitations is an affirmative defense). </t>
    </r>
  </si>
  <si>
    <r>
      <t>Arkansas does not meet this benchmark because it does not impose a 4-year (or shorter) statute of limitations for all consumer debt claims. In particular, Arkansas has the following limitations periods: 
● breach of written contract: 5-year limitations period (Ark. Code Ann. § 16-56-111 (2020));
● breach of oral contract: 3-year limitations period (Ark. Code Ann. § 16-56-105 (2020)); 
●open account: 3-year limitations period (Ark. Code Ann. § 16-56-105 (2020)); 
●account stated ("an action for any article charged on an account in a store"): 3-year limitations period (</t>
    </r>
    <r>
      <rPr>
        <i/>
        <sz val="12"/>
        <color theme="1"/>
        <rFont val="Calibri"/>
        <family val="2"/>
      </rPr>
      <t>Hogue v. Jennings</t>
    </r>
    <r>
      <rPr>
        <sz val="12"/>
        <color theme="1"/>
        <rFont val="Calibri"/>
        <family val="2"/>
      </rPr>
      <t>, 481 S.W.2d 752, 753 (Ark. 1972)); 
● unjust enrichment: 3-year limitations period (</t>
    </r>
    <r>
      <rPr>
        <i/>
        <sz val="12"/>
        <color theme="1"/>
        <rFont val="Calibri"/>
        <family val="2"/>
      </rPr>
      <t>Crutchfield v. Tyson Foods, Inc.</t>
    </r>
    <r>
      <rPr>
        <sz val="12"/>
        <color theme="1"/>
        <rFont val="Calibri"/>
        <family val="2"/>
      </rPr>
      <t>, 514 S.W.3d 499, 502 (Ark. Ct. App. 2017)); 
● conversion: 3-year limitations period (</t>
    </r>
    <r>
      <rPr>
        <i/>
        <sz val="12"/>
        <color theme="1"/>
        <rFont val="Calibri"/>
        <family val="2"/>
      </rPr>
      <t>Bragg v. Morgan</t>
    </r>
    <r>
      <rPr>
        <sz val="12"/>
        <color theme="1"/>
        <rFont val="Calibri"/>
        <family val="2"/>
      </rPr>
      <t>, No. CA 99-1135, 2000 WL 1456929, at *3 (Ark. Ct. App. Sep. 27, 2000)); and
● passing a bad check: 3-years after dishonor of the draft or 10 years after the date of the draft, whichever expires first (Ark. Code Ann. § 4-3-118(c) (2020)).</t>
    </r>
  </si>
  <si>
    <t xml:space="preserve">Arkansas does not meet this benchmark because the sub-benchmarks are not met.
Regarding (a) (pre-judgment interest), Arkansas law states that the maximum lawful rate of interest on loans or contracts other than (i) governmental bonds and loans and (ii) loans by federally insured depository institutions shall not exceed 17% per annum. Ark. Const. amend. LXXXIX, §§ 1–3. Thus, Arkansas does not limit prejudgment interest for debt buyers at an annual rate of 7% or less. 
Regarding (b) (post-judgment interest), Arkansas law states that interest on a judgment shall not exceed the maximum rate permitted under Amendment 89 of the Arkansas State Constitution. Ark. Code Ann. § 16-65-114 (West 2023) (setting the maximum rate for "Other Loans" (excluding bonds and government loans, and excluding FDIC institution rates) at 17% per annum). Thus, Arkansas does not limit post-judgment interest for all creditors at 5% or less of the judgment. </t>
  </si>
  <si>
    <r>
      <t xml:space="preserve">Arkansas meets this benchmark because, in the case of garnishment, the procedure for issuing a writ of garnishment involves a plaintiff or a qualified judgment creditor applying for such writ of garnishment, followed by the clerk of the court attaching to the writ of garnishment a "Notice to Defendant." Ark. Code Ann. § 16-110-402(a)(1) (West 2023). In the case of attachment, the clerk of the court will issue an order of attachment based on the affidavit filed by or on behalf of the plaintiff. </t>
    </r>
    <r>
      <rPr>
        <i/>
        <sz val="12"/>
        <color theme="1"/>
        <rFont val="Calibri"/>
        <family val="2"/>
      </rPr>
      <t>Id.</t>
    </r>
    <r>
      <rPr>
        <sz val="12"/>
        <color theme="1"/>
        <rFont val="Calibri"/>
        <family val="2"/>
      </rPr>
      <t xml:space="preserve"> at § 16-110-106(a)(1). In the small claims division of the district court, proceedings to enforce or collect a judgment are in all respects as in other cases, except that security interests may be proved at the same time as the proof of the claim. Ark. Dist. Ct. R. 10.</t>
    </r>
  </si>
  <si>
    <t>Arkansas does not meet this benchmark because it does not protect money deposited in bank accounts from garnishment. Ark. Code Ann. §§ 16-66-201 through 16-66-220 (2020).</t>
  </si>
  <si>
    <r>
      <rPr>
        <sz val="12"/>
        <color theme="1"/>
        <rFont val="Calibri (Body)"/>
      </rPr>
      <t xml:space="preserve">Arkansas does not meet this benchmark because sub-benchmarks (a) (income) and (c) (car) are not met. Arkansas law provides as follows:
(a) Income: Arkansas does not meet sub-benchmark (a) because it exempts only the first $25 of a person's weekly net wages subject to certain limited exceptions. Ark. Code Ann. § 16-66-208(b)(1) (West 2023).
(b) Home: Arkansas meets sub-benchmark (b) because it exempts a home (including a number of acres that varies based on value and location), regardless of value, subject to certain limited exceptions. Ark. Const. art. 9, §§ 3–5; Ark. Code Ann. § 16-66-210 (West 2023).
(c) Car: Arkansas does not meet sub-benchmark (c) because a person's personal property, which may include a car, is exempt only up to a value of $200 or $500 if a person is married or the head of a family. Ark. Const. art. 9, §§ 1–2.
For more information on garnishment exemptions see Michael Best and Carolyn Carter, </t>
    </r>
    <r>
      <rPr>
        <i/>
        <sz val="12"/>
        <color theme="1"/>
        <rFont val="Calibri (Body)"/>
      </rPr>
      <t>No Fresh Start 2023</t>
    </r>
    <r>
      <rPr>
        <sz val="12"/>
        <color theme="1"/>
        <rFont val="Calibri (Body)"/>
      </rPr>
      <t xml:space="preserve">, National Consumer Law Center (Dec. 2023), </t>
    </r>
    <r>
      <rPr>
        <u/>
        <sz val="12"/>
        <color theme="1"/>
        <rFont val="Calibri (Body)"/>
      </rPr>
      <t>https://www.nclc.org/wp-content/uploads/2023/12/2023_Report_No-Fresh-Start-3.pdf.</t>
    </r>
    <r>
      <rPr>
        <sz val="12"/>
        <color theme="1"/>
        <rFont val="Calibri (Body)"/>
      </rPr>
      <t xml:space="preserve"> </t>
    </r>
  </si>
  <si>
    <r>
      <t xml:space="preserve">Arkansas does not meet this benchmark because it does not require prior notice of exemptions or how to assert them.  Notice is only required to be mailed to the judgment debtor within five days from the date the writ of garnishment is served on a garnishee. </t>
    </r>
    <r>
      <rPr>
        <i/>
        <sz val="12"/>
        <color theme="1"/>
        <rFont val="Calibri"/>
        <family val="2"/>
      </rPr>
      <t>See</t>
    </r>
    <r>
      <rPr>
        <sz val="12"/>
        <color theme="1"/>
        <rFont val="Calibri"/>
        <family val="2"/>
      </rPr>
      <t xml:space="preserve"> Ark. Code Ann. § 16-110-402(b)(1)(B) (2010). 
Additionally, even if notice were served prior to garinshment, Arkansas would not meet sub-benchmark (a) (potential exemptions) because the notice to the judgment debtor only contains superficially described examples of potential exemptions ("all or part of your wages or other personal property"). </t>
    </r>
    <r>
      <rPr>
        <i/>
        <sz val="12"/>
        <color theme="1"/>
        <rFont val="Calibri"/>
        <family val="2"/>
      </rPr>
      <t>Id.</t>
    </r>
    <r>
      <rPr>
        <sz val="12"/>
        <color theme="1"/>
        <rFont val="Calibri"/>
        <family val="2"/>
      </rPr>
      <t xml:space="preserve"> at § 16-110-402(a)(1); sub-benchmark (b) (how to challenge the order) because the pertinent law does not provide for notice of how to challenge the order, </t>
    </r>
    <r>
      <rPr>
        <i/>
        <sz val="12"/>
        <color theme="1"/>
        <rFont val="Calibri"/>
        <family val="2"/>
      </rPr>
      <t>Id.</t>
    </r>
    <r>
      <rPr>
        <sz val="12"/>
        <color theme="1"/>
        <rFont val="Calibri"/>
        <family val="2"/>
      </rPr>
      <t xml:space="preserve"> at § 16-110-402; or sub-benchmark (c) (how to assert exemptions), because the notice suggests only the judgment debtor consult a lawyer regarding the procedure for asserting exemptions. </t>
    </r>
    <r>
      <rPr>
        <i/>
        <sz val="12"/>
        <color theme="1"/>
        <rFont val="Calibri"/>
        <family val="2"/>
      </rPr>
      <t>Id.</t>
    </r>
    <r>
      <rPr>
        <sz val="12"/>
        <color theme="1"/>
        <rFont val="Calibri"/>
        <family val="2"/>
      </rPr>
      <t xml:space="preserve"> at § 16-110-402(a)(1).
</t>
    </r>
  </si>
  <si>
    <r>
      <t xml:space="preserve">Arkansas does not satisfy this benchmark because it does not prohibit incarceration for failure to obey a court order to pay all or part of a debt judgment. Arkansas's Supreme Court has long held that imprisonment for contempt arising out of failure to pay a debt does not violate Article 2, Section 16 of the Arkansas Constitution, which prohibits imprisonment for debt except in cases of fraud. </t>
    </r>
    <r>
      <rPr>
        <i/>
        <sz val="12"/>
        <color theme="1"/>
        <rFont val="Calibri"/>
        <family val="2"/>
      </rPr>
      <t xml:space="preserve">Harrison v. Harrison, </t>
    </r>
    <r>
      <rPr>
        <sz val="12"/>
        <color theme="1"/>
        <rFont val="Calibri"/>
        <family val="2"/>
      </rPr>
      <t xml:space="preserve">394 S.W.2d 128, 130 (Ark. 1965). The Arkansas Supreme Court held that "[t]here are some courts which hold, in view of constitutional provisions forbidding imprisonment for debt, that disobedience of an order for payment of money under a judgment or decree cannot be punished as contempt; but, according to the decided weight of authority, an order directing the payment of specific fund adjudged to be in the possession or control of the person at the time of the trial may be enforced by contempt proceeding, and punishment may be inflicted for disobedience of the order." </t>
    </r>
    <r>
      <rPr>
        <i/>
        <sz val="12"/>
        <color theme="1"/>
        <rFont val="Calibri"/>
        <family val="2"/>
      </rPr>
      <t xml:space="preserve">Id. </t>
    </r>
    <r>
      <rPr>
        <sz val="12"/>
        <color theme="1"/>
        <rFont val="Calibri"/>
        <family val="2"/>
      </rPr>
      <t xml:space="preserve">(quoting </t>
    </r>
    <r>
      <rPr>
        <i/>
        <sz val="12"/>
        <color theme="1"/>
        <rFont val="Calibri"/>
        <family val="2"/>
      </rPr>
      <t>Meeks v. State</t>
    </r>
    <r>
      <rPr>
        <sz val="12"/>
        <color theme="1"/>
        <rFont val="Calibri"/>
        <family val="2"/>
      </rPr>
      <t xml:space="preserve">, 98 S.W. 378, 378–379 (Ark. 1906)). </t>
    </r>
  </si>
  <si>
    <t>Arkansas meets this benchmark because its public defender statute provides that public defenders are responsible for defending indigent people in "contempt proceedings punishable by incarceration." Ark. Code Ann. § 16-87-306(1) (2020).</t>
  </si>
  <si>
    <r>
      <t xml:space="preserve">Arkansas does not meet this benchmark because its statutes do not include an express prohibition on the use of bail or bond to pay a creditor. </t>
    </r>
    <r>
      <rPr>
        <i/>
        <sz val="12"/>
        <color theme="1"/>
        <rFont val="Calibri"/>
        <family val="2"/>
      </rPr>
      <t>See</t>
    </r>
    <r>
      <rPr>
        <sz val="12"/>
        <color theme="1"/>
        <rFont val="Calibri"/>
        <family val="2"/>
      </rPr>
      <t xml:space="preserve"> Ark. R. Civ. P. 37.</t>
    </r>
  </si>
  <si>
    <r>
      <t xml:space="preserve">Arkansas does not meet this benchmark because, if the debtor has no property or the debtor's property is not enough to satisfy the creditor's claim, the debtor may be required by the court to appear and provide information under oath concerning their property. Ark. Code Ann. § 16-110-126 (2020). The statute does not limit the frequency or timing of such examinations. </t>
    </r>
    <r>
      <rPr>
        <i/>
        <sz val="12"/>
        <color theme="1"/>
        <rFont val="Calibri"/>
        <family val="2"/>
      </rPr>
      <t>Id.</t>
    </r>
  </si>
  <si>
    <r>
      <t xml:space="preserve">Arkansas meets the benchmark because it collects and publishes data on the number of consumer debt lawsuits. Arkansas law authorizes the Chief Justice to require collection and publication of information about lawsuits. Ark. Code Ann. §§ 16-10-101(b)(1)–(b)(2), 16-10-101(c) (2020) (The Chief Justice "may require reports from all courts[.]").
The Arkansas Judiciary publishes a state court guide to statistical reporting which sets out standards for data collection and reporting and includes a category for consumer debt lawsuits. Administrative Office of the Courts, </t>
    </r>
    <r>
      <rPr>
        <i/>
        <sz val="12"/>
        <color theme="1"/>
        <rFont val="Calibri"/>
        <family val="2"/>
      </rPr>
      <t>Arkansas State Court Guide to Statistical Reporting</t>
    </r>
    <r>
      <rPr>
        <sz val="12"/>
        <color theme="1"/>
        <rFont val="Calibri"/>
        <family val="2"/>
      </rPr>
      <t xml:space="preserve"> 3–5 (2017),  https://www.arcourts.gov/sites/default/files/ARStatGuide_v1_withcover.pdf.
The Arkansas Judiciary maintains a publicly accessible online interactive database to publish court statistics, including the number of several categories of data pertinent to consumer debt (such as "Seller Plaintiff (Debt Coll.)). </t>
    </r>
    <r>
      <rPr>
        <i/>
        <sz val="12"/>
        <color theme="1"/>
        <rFont val="Calibri"/>
        <family val="2"/>
      </rPr>
      <t>Civil Statistical Summary</t>
    </r>
    <r>
      <rPr>
        <sz val="12"/>
        <color theme="1"/>
        <rFont val="Calibri"/>
        <family val="2"/>
      </rPr>
      <t xml:space="preserve">, Ark. Jud. Office Rsch. and Just. Stat. (2022), https://public.tableau.com/app/profile/orjs.arcourts/viz/AR_Annual_Summary_Public_0/Dashboard1.
The Arkansas Judiciary also publishes annual reports with aggregated information specifying the number of debt collection lawsuits and the number (but not the type) of dispositions of debt collection lawsuits. Arkansas Judiciary, </t>
    </r>
    <r>
      <rPr>
        <i/>
        <sz val="12"/>
        <color theme="1"/>
        <rFont val="Calibri"/>
        <family val="2"/>
      </rPr>
      <t xml:space="preserve">2021 Report to the Community </t>
    </r>
    <r>
      <rPr>
        <sz val="12"/>
        <color theme="1"/>
        <rFont val="Calibri"/>
        <family val="2"/>
      </rPr>
      <t>(2021), https://www.arcourts.gov/sites/default/files/2021-ANNUAL-REPORT.pdf.
Note: It has come to NCAJ's attention that Arkansas's reporting of consumer debt lawsuits may be incomplete because it may only report on the number of consumer debt lawsuits in courts of general jurisdiction, not courts of limited jurisdiction.</t>
    </r>
  </si>
  <si>
    <r>
      <rPr>
        <sz val="12"/>
        <color theme="1"/>
        <rFont val="Calibri"/>
        <family val="2"/>
      </rPr>
      <t xml:space="preserve">Arkansas does not meet this benchmark because it does not collect and publish data on consumer debt litigation dispositions. Arkansas law authorizes the Chief Justice to require collection and publication of information about lawsuits. Ark. Code Ann. §§ 16-10-101(b)(1)–(b)(2), 16-10-101(c) (2020) (The Chief Justice "may require reports from all courts[.]").
The Arkansas Judiciary publishes a state court guide to statistical reporting which sets out standards for data collection and reporting and includes a category for consumer debt lawsuits. Administrative Office of the Courts, </t>
    </r>
    <r>
      <rPr>
        <i/>
        <sz val="12"/>
        <color theme="1"/>
        <rFont val="Calibri"/>
        <family val="2"/>
      </rPr>
      <t>Arkansas State Court Guide to Statistical Reporting</t>
    </r>
    <r>
      <rPr>
        <sz val="12"/>
        <color theme="1"/>
        <rFont val="Calibri"/>
        <family val="2"/>
      </rPr>
      <t xml:space="preserve"> 3–5 (2017),  https://www.arcourts.gov/sites/default/files/ARStatGuide_v1_withcover.pdf.
The Arkansas Judiciary maintains a publicly accessible online interactive database to publish court statistics, including the number of several categories of data pertinent to consumer debt (such as "Seller Plaintiff (Debt Coll.)). </t>
    </r>
    <r>
      <rPr>
        <i/>
        <sz val="12"/>
        <color theme="1"/>
        <rFont val="Calibri"/>
        <family val="2"/>
      </rPr>
      <t>Civil Statistical Summary</t>
    </r>
    <r>
      <rPr>
        <sz val="12"/>
        <color theme="1"/>
        <rFont val="Calibri"/>
        <family val="2"/>
      </rPr>
      <t xml:space="preserve">, Ark. Jud. Office Rsch. and Just. Stat. (2022), https://public.tableau.com/app/profile/orjs.arcourts/viz/AR_Annual_Summary_Public_0/Dashboard1.
The Arkansas Judiciary also publishes annual reports with aggregated information specifying the number of debt collection lawsuits and the number (but not the type) of dispositions of debt collection lawsuits. Arkansas Judiciary, </t>
    </r>
    <r>
      <rPr>
        <i/>
        <sz val="12"/>
        <color theme="1"/>
        <rFont val="Calibri"/>
        <family val="2"/>
      </rPr>
      <t xml:space="preserve">2021 Report to the Community </t>
    </r>
    <r>
      <rPr>
        <sz val="12"/>
        <color theme="1"/>
        <rFont val="Calibri"/>
        <family val="2"/>
      </rPr>
      <t xml:space="preserve">(2021), </t>
    </r>
    <r>
      <rPr>
        <u/>
        <sz val="12"/>
        <color theme="1"/>
        <rFont val="Calibri"/>
        <family val="2"/>
      </rPr>
      <t>https://www.arcourts.gov/sites/default/files/2021-ANNUAL-REPORT.pdf.</t>
    </r>
    <r>
      <rPr>
        <sz val="12"/>
        <color theme="1"/>
        <rFont val="Calibri"/>
        <family val="2"/>
      </rPr>
      <t xml:space="preserve">
NOTE from LJ: need to change this answer from "Yes" to "No"</t>
    </r>
  </si>
  <si>
    <r>
      <t xml:space="preserve">California does not meet this benchmark because it does not meet either sub-benchmark 1a or 1b. First, California does not meet sub-benchmark 1a because it permits service of process by several methods (including personal service by a person who is at least 18 years of age and not a party to the action) for consumer debt lawsuits similar to other types of civil actions. </t>
    </r>
    <r>
      <rPr>
        <i/>
        <sz val="12"/>
        <color theme="1"/>
        <rFont val="Calibri"/>
        <family val="2"/>
      </rPr>
      <t>See</t>
    </r>
    <r>
      <rPr>
        <sz val="12"/>
        <color theme="1"/>
        <rFont val="Calibri"/>
        <family val="2"/>
      </rPr>
      <t xml:space="preserve"> Cal. Civ. Proc. Code § 415.10 (Deering 2023). Second, California does not meet benchmark 1b because it does not require the court to mail supplemental notice of a new consumer debt lawsuit to the defendant or to deny default judgment if that notice is returned as undeliverable. The policy for this sub-benchmark was not found in the state's law.</t>
    </r>
  </si>
  <si>
    <r>
      <t xml:space="preserve">California meets this benchmark because verification in California does not require notarization even though it requires that "[w]hen the complaint is verified, the answer shall be verified." Cal. Civ. Proc. Code § 446(a) (West 2023). “A person verifying a pleading need not swear to the truth or his or her belief in the truth of the matters stated therein but may, instead, assert the truth or his or her belief in the truth of those matters ‘under penalty of perjury.’” </t>
    </r>
    <r>
      <rPr>
        <i/>
        <sz val="12"/>
        <color theme="1"/>
        <rFont val="Calibri"/>
        <family val="2"/>
      </rPr>
      <t>Id.</t>
    </r>
  </si>
  <si>
    <r>
      <t xml:space="preserve">California does not meet this benchmark because there is a fee for filing Answers in civil cases. </t>
    </r>
    <r>
      <rPr>
        <i/>
        <sz val="12"/>
        <color theme="1"/>
        <rFont val="Calibri"/>
        <family val="2"/>
      </rPr>
      <t>Statewide Civil Fee Schedule</t>
    </r>
    <r>
      <rPr>
        <sz val="12"/>
        <color theme="1"/>
        <rFont val="Calibri"/>
        <family val="2"/>
      </rPr>
      <t xml:space="preserve">, Sup. Ct. Cal. (effective Jan. 1, 2022), https://www.courts.ca.gov/documents/StatewideCivilFeeSchedule-01012022.pdf (charging between $181 and $435 for filing initial Answer).
</t>
    </r>
  </si>
  <si>
    <r>
      <t xml:space="preserve">California does not meet this benchmark because it does not place the burden of pleading timeliness on the plaintiff and does not require that a debt collection complaint include (a) the applicable statute of limitations, (b) the date that the claim accrued, or (c) the date that the statute of limitations expires.  </t>
    </r>
    <r>
      <rPr>
        <i/>
        <sz val="12"/>
        <color theme="1"/>
        <rFont val="Calibri"/>
        <family val="2"/>
      </rPr>
      <t>See, e.g.</t>
    </r>
    <r>
      <rPr>
        <sz val="12"/>
        <color theme="1"/>
        <rFont val="Calibri"/>
        <family val="2"/>
      </rPr>
      <t xml:space="preserve">, </t>
    </r>
    <r>
      <rPr>
        <i/>
        <sz val="12"/>
        <color theme="1"/>
        <rFont val="Calibri"/>
        <family val="2"/>
      </rPr>
      <t>Pollock v. Tri-Modal Distrib. Servs., Inc.</t>
    </r>
    <r>
      <rPr>
        <sz val="12"/>
        <color theme="1"/>
        <rFont val="Calibri"/>
        <family val="2"/>
      </rPr>
      <t xml:space="preserve">, 491 P.3d 290, 305 (Cal. 2021) ("The statute of limitations is an affirmative defense, and as with any affirmative defense, the burden is on the defendant to prove all facts essential to each element of the defense."). </t>
    </r>
  </si>
  <si>
    <r>
      <t xml:space="preserve">California meets this Benchmark because it imposes a 4-year (or shorter) statute of limitations for all consumer debt claims. In particular, California has the following limitations periods:
● breach of written contract: 4-year limitations period (Cal. Civ. Proc. Code § 337 (West 2023));
● breach of oral contract: 2-year limitations period (Cal. Civ. Proc. Code § 339 (West 2023));
● open account: 4-year limitations period (Cal. Civ. Proc. Code § 337(b) (West 2023); </t>
    </r>
    <r>
      <rPr>
        <i/>
        <sz val="12"/>
        <color theme="1"/>
        <rFont val="Calibri"/>
        <family val="2"/>
      </rPr>
      <t>Pro. Collection Consultants v. Lauron</t>
    </r>
    <r>
      <rPr>
        <sz val="12"/>
        <color theme="1"/>
        <rFont val="Calibri"/>
        <family val="2"/>
      </rPr>
      <t xml:space="preserve">, 8 Cal. App. 5th 958, 966 (2017) (“Under California law, a four-year statute of limitations applies to actions for breach of contract, account stated, and open book account.”));
● account stated: 4-year limitations period (Cal. Civ. Proc. Code § 337(b) (West 2023); </t>
    </r>
    <r>
      <rPr>
        <i/>
        <sz val="12"/>
        <color theme="1"/>
        <rFont val="Calibri"/>
        <family val="2"/>
      </rPr>
      <t>Lauron</t>
    </r>
    <r>
      <rPr>
        <sz val="12"/>
        <color theme="1"/>
        <rFont val="Calibri"/>
        <family val="2"/>
      </rPr>
      <t>, 8 Cal. App. 5th at 966 (“Under California law, a four-year statute of limitations applies to actions for breach of contract, account stated, and open book account.”));
● unjust enrichment: 2, 3 or 4-year limitations period, depending on the facts of the case (</t>
    </r>
    <r>
      <rPr>
        <i/>
        <sz val="12"/>
        <color theme="1"/>
        <rFont val="Calibri"/>
        <family val="2"/>
      </rPr>
      <t>Maguire v. Hibernia Sav. &amp; Loan Soc.</t>
    </r>
    <r>
      <rPr>
        <sz val="12"/>
        <color theme="1"/>
        <rFont val="Calibri"/>
        <family val="2"/>
      </rPr>
      <t xml:space="preserve">, 23 Cal. 2d 719, 733 (1944) (“the nature of the right sued upon and not the form of action nor the relief demanded determines the applicability of the statute of limitations under our code”); </t>
    </r>
    <r>
      <rPr>
        <i/>
        <sz val="12"/>
        <color theme="1"/>
        <rFont val="Calibri"/>
        <family val="2"/>
      </rPr>
      <t>Diaz v. Wells Fargo Bank, N.A.</t>
    </r>
    <r>
      <rPr>
        <sz val="12"/>
        <color theme="1"/>
        <rFont val="Calibri"/>
        <family val="2"/>
      </rPr>
      <t>, No. 15-cv-01150-HSG, 2015 Cal. Super. LEXIS 15695, at *7 (Cal. Nov. 20, 2015) (“Under California law, the applicable statute of limitations depends on the "substance" or "gravamen" of the action rather than on the form of the pleading.”));
● conversion: 3-year limitations period (Cal. Com. Code § 3118(g) (West 2023));
● passing a bad check: limitations period of 3 years after dishonor of the draft (although a period of 10 years applies from the date of the draft if the draft was not dishonored more than three years earlier) (Cal. Com. Code § 3118(c) (West 2023)); and
● suit on common count: 2, 3 or 4-year limitations period, depending on the facts of the case (</t>
    </r>
    <r>
      <rPr>
        <i/>
        <sz val="12"/>
        <color theme="1"/>
        <rFont val="Calibri"/>
        <family val="2"/>
      </rPr>
      <t>Maguire</t>
    </r>
    <r>
      <rPr>
        <sz val="12"/>
        <color theme="1"/>
        <rFont val="Calibri"/>
        <family val="2"/>
      </rPr>
      <t xml:space="preserve">, 23 Cal. 2d at 733 (“the nature of the right sued upon and not the form of action nor the relief demanded determines the applicability of the statute of limitations under our code”); </t>
    </r>
    <r>
      <rPr>
        <i/>
        <sz val="12"/>
        <color theme="1"/>
        <rFont val="Calibri"/>
        <family val="2"/>
      </rPr>
      <t>Diaz</t>
    </r>
    <r>
      <rPr>
        <sz val="12"/>
        <color theme="1"/>
        <rFont val="Calibri"/>
        <family val="2"/>
      </rPr>
      <t>, 2015 Cal. Super. LEXIS 15695, at *7 (“Under California law, the applicable statute of limitations depends on the "substance" or "gravamen" of the action rather than on the form of the pleading.”)).</t>
    </r>
  </si>
  <si>
    <t>California meets this benchmark because it does not make consumer debt claims subject to revival even after the statute of limitations based on a payment toward the debt. Although "[n]o acknowledgment or promise is sufficient evidence of a new or continuing contract, by which to take the case out of the operation of this title, unless the same is contained in some writing, signed by the party to be charged thereby," payment on a debt alone does not revive the statute of limitations. Cal. Civ. Proc. Code § 360 (West 2023) ("[N]o such payment of itself shall revive a cause of action once barred.").</t>
  </si>
  <si>
    <r>
      <t xml:space="preserve">California does not meet this benchmark because it does not prohibit attorneys' fee shifting in consumer debt lawsuits regardless of contractual provisions. </t>
    </r>
    <r>
      <rPr>
        <i/>
        <sz val="12"/>
        <color theme="1"/>
        <rFont val="Calibri"/>
        <family val="2"/>
      </rPr>
      <t>See</t>
    </r>
    <r>
      <rPr>
        <sz val="12"/>
        <color theme="1"/>
        <rFont val="Calibri"/>
        <family val="2"/>
      </rPr>
      <t xml:space="preserve"> Cal. Civ. Code § 1032 (West 2023) ("(b) Except as otherwise provided by statute, a prevailing party is entitled as a matter of right to recover costs in any action or proceeding. (c) Nothing in this section shall prohibit parties from stipulating to alternative procedures for awarding costs in the litigation pursuant to rules adopted under Section 1034), and § 1033.5 (Items allowable as costs. (a) The following items are allowable as costs under Section 1032:[...] (10) Attorney’s fees, when authorized by any of the following: (A) Contract."). 
</t>
    </r>
  </si>
  <si>
    <r>
      <t xml:space="preserve">California does not meet this benchmark because the sub-benchmarks are not met. 
Regarding (a) (pre-judgment interest), California law states that any legal rate of interest stipulated by a contract remains chargeable after a breach thereof, as before, until the contract is superseded by a verdict or other new obligation. Furthermore, California law states that if a contract entered into after January 1, 1986 and does not stipulate a legal rate of interest, the obligation shall bear interest at a rate of 10% per annum after a breach. Cal. Civ. Code § 3289 (West 2023). 
Regarding (b) (post-judgment interest), California law states that interest accrues on an unpaid judgment amount at the legal rate of 10% per year (7% if the judgment debtor is a state or local government entity) generally from the date of entry of the judgment except for judgments entered on or after January 1, 2023. </t>
    </r>
    <r>
      <rPr>
        <i/>
        <sz val="12"/>
        <color theme="1"/>
        <rFont val="Calibri"/>
        <family val="2"/>
      </rPr>
      <t>Id.</t>
    </r>
    <r>
      <rPr>
        <sz val="12"/>
        <color theme="1"/>
        <rFont val="Calibri"/>
        <family val="2"/>
      </rPr>
      <t xml:space="preserve"> at § 328. Alternatively, when an application for renewal of judgment is filed on or after January 1, 2023, interest accrues at the rate of 5% per annum on the principal amount of a money judgment remaining unsatisfied in the following cases: (i) the principal amount of a money judgment of under $200,000 remaining unsatisfied against a debtor for a claim related to medical expenses; and (ii) the principal amount of a money judgment of under $50,000 remaining unsatisfied against a debtor for a claim related to personal debt. Cal. Civ. Proc. Code §§ 685.010, 685.020(a) (Deering 2023).</t>
    </r>
  </si>
  <si>
    <r>
      <t xml:space="preserve">California meets this benchmark because a right to attach order and a writ of attachment are required for attachment. Cal. Civ. Proc. Code § 484.010 (Deering 2023). To levy and satisfy a money judgment, the clerk of the court issues a writ of attachment. </t>
    </r>
    <r>
      <rPr>
        <i/>
        <sz val="12"/>
        <color theme="1"/>
        <rFont val="Calibri"/>
        <family val="2"/>
      </rPr>
      <t>Id.</t>
    </r>
    <r>
      <rPr>
        <sz val="12"/>
        <color theme="1"/>
        <rFont val="Calibri"/>
        <family val="2"/>
      </rPr>
      <t xml:space="preserve"> at § 699.510(a). In the case of wage garnishment, if a writ of execution has been issued, the judgment creditor may apply for the issuance of an earnings withholding order. </t>
    </r>
    <r>
      <rPr>
        <i/>
        <sz val="12"/>
        <color theme="1"/>
        <rFont val="Calibri"/>
        <family val="2"/>
      </rPr>
      <t>Id.</t>
    </r>
    <r>
      <rPr>
        <sz val="12"/>
        <color theme="1"/>
        <rFont val="Calibri"/>
        <family val="2"/>
      </rPr>
      <t xml:space="preserve"> at § 706.102(a). Judgments in small claims courts may be enforced by the small claims court pursuant to the same writ of execution procedures described above. </t>
    </r>
    <r>
      <rPr>
        <i/>
        <sz val="12"/>
        <color theme="1"/>
        <rFont val="Calibri"/>
        <family val="2"/>
      </rPr>
      <t>Id.</t>
    </r>
    <r>
      <rPr>
        <sz val="12"/>
        <color theme="1"/>
        <rFont val="Calibri"/>
        <family val="2"/>
      </rPr>
      <t xml:space="preserve"> at § 116.820(a).</t>
    </r>
  </si>
  <si>
    <t>California meets this benchmark because California requires a financial institution holding a debtor’s deposit account to apply one or more exemptions pursuant to federal law or state law as long as it has actual knowledge that the debtor is entitled to claim the exemption(s). Cal. Civ. Proc. Code § 704.220 (Deering 2023).</t>
  </si>
  <si>
    <r>
      <rPr>
        <sz val="12"/>
        <color theme="1"/>
        <rFont val="Calibri (Body)"/>
      </rPr>
      <t xml:space="preserve">California does not meet this benchmark because sub-benchmark (c) (car) is not met. California law provides as follows:
(a) Income: California meets sub-benchmark (a) because it exempts the greater of 80% of a person's weekly disposable earnings or 60% of the amount by which a person's weekly disposable earnings exceed 48 times the state or local minimum hourly wage, whichever is greater, subject to a certain limited exception. Cal. Civ. Proc. Code §§ 706.050(a), 706.051(b) (Deering 2023) (exempting a greater percentage if a person can show that the person's earnings are necessary to support the person or the person's family who are supported in whole or in part by the person). Forty-eight times the state minimum wage ($15.50 in California in 2023) is $744 per week. </t>
    </r>
    <r>
      <rPr>
        <i/>
        <sz val="12"/>
        <color theme="1"/>
        <rFont val="Calibri (Body)"/>
      </rPr>
      <t>State Minimum Wage Laws</t>
    </r>
    <r>
      <rPr>
        <sz val="12"/>
        <color theme="1"/>
        <rFont val="Calibri (Body)"/>
      </rPr>
      <t xml:space="preserve">, U.S. Dep't of Labor (Sept. 30, 2023), https://www.dol.gov/agencies/whd/minimum-wage/state. 
(b) Home: California meets sub-benchmark (b) because a home is exempt up to the greater of $313,200 (in 2023) or the countywide median price of a single-family home in the prior year up to a value of $626,400. Cal. Civ. Proc. Code § 704.730(a) (Deering 2023) (amounts adjusted annually for inflation). 
(c) Car: California does not meet sub-benchmark (c) because a person's cars are exempt only up to an aggregate equity of $7,500 or $7,500 of proceeds of an execution sale of the vehicle. Cal. Civ. Proc. Code § 704.010(a) (Deering 2023).
For more information on garnishment exemptions see Michael Best and Carolyn Carter, </t>
    </r>
    <r>
      <rPr>
        <i/>
        <sz val="12"/>
        <color theme="1"/>
        <rFont val="Calibri (Body)"/>
      </rPr>
      <t>No Fresh Start 2023</t>
    </r>
    <r>
      <rPr>
        <sz val="12"/>
        <color theme="1"/>
        <rFont val="Calibri (Body)"/>
      </rPr>
      <t xml:space="preserve">, National Consumer Law Center (Dec. 2023), </t>
    </r>
    <r>
      <rPr>
        <u/>
        <sz val="12"/>
        <color theme="1"/>
        <rFont val="Calibri (Body)"/>
      </rPr>
      <t>https://www.nclc.org/wp-content/uploads/2023/12/2023_Report_No-Fresh-Start-3.pdf.</t>
    </r>
    <r>
      <rPr>
        <sz val="12"/>
        <color theme="1"/>
        <rFont val="Calibri (Body)"/>
      </rPr>
      <t xml:space="preserve"> </t>
    </r>
  </si>
  <si>
    <r>
      <t xml:space="preserve">California does not meet this benchmark for garnishment of wages because it does not require prior notice to judgment debtor of exemptions or how to assert them. A judgment debtor is not entitled to receive notice of wage garnishment prior to the creation of a lien upon their earnings. </t>
    </r>
    <r>
      <rPr>
        <i/>
        <sz val="12"/>
        <color theme="1"/>
        <rFont val="Calibri"/>
        <family val="2"/>
      </rPr>
      <t>See</t>
    </r>
    <r>
      <rPr>
        <sz val="12"/>
        <color theme="1"/>
        <rFont val="Calibri"/>
        <family val="2"/>
      </rPr>
      <t xml:space="preserve"> Cal. Civ. Proc. Code § 706.104 (Deering 2023). Instead, the employer must provide relevant notice to the judgment debtor within 10 days from the date the employer is served with an earnings withholding order. </t>
    </r>
    <r>
      <rPr>
        <i/>
        <sz val="12"/>
        <color theme="1"/>
        <rFont val="Calibri"/>
        <family val="2"/>
      </rPr>
      <t>See</t>
    </r>
    <r>
      <rPr>
        <sz val="12"/>
        <color theme="1"/>
        <rFont val="Calibri"/>
        <family val="2"/>
      </rPr>
      <t xml:space="preserve"> </t>
    </r>
    <r>
      <rPr>
        <i/>
        <sz val="12"/>
        <color theme="1"/>
        <rFont val="Calibri"/>
        <family val="2"/>
      </rPr>
      <t>id.</t>
    </r>
    <r>
      <rPr>
        <sz val="12"/>
        <color theme="1"/>
        <rFont val="Calibri"/>
        <family val="2"/>
      </rPr>
      <t xml:space="preserve"> § 706.029.
Additinally, even if its required notice was served in advance, California would not meet sub-benchmark (a) (potential exemptions) because the law designating provision of notice does not contain a complete list of exemptions or sub-benchmark (b) (how to challenge the order) because it does not explain the manner in which to contest the order, s</t>
    </r>
    <r>
      <rPr>
        <i/>
        <sz val="12"/>
        <color theme="1"/>
        <rFont val="Calibri"/>
        <family val="2"/>
      </rPr>
      <t>ee</t>
    </r>
    <r>
      <rPr>
        <sz val="12"/>
        <color theme="1"/>
        <rFont val="Calibri"/>
        <family val="2"/>
      </rPr>
      <t xml:space="preserve"> </t>
    </r>
    <r>
      <rPr>
        <i/>
        <sz val="12"/>
        <color theme="1"/>
        <rFont val="Calibri"/>
        <family val="2"/>
      </rPr>
      <t>id.</t>
    </r>
    <r>
      <rPr>
        <sz val="12"/>
        <color theme="1"/>
        <rFont val="Calibri"/>
        <family val="2"/>
      </rPr>
      <t xml:space="preserve"> at § 706.122.
If served in advance, California would meet sub-benchmark (c) (how to assert exemptions) because the law describes service of a court form on which to assert exemptions. </t>
    </r>
    <r>
      <rPr>
        <i/>
        <sz val="12"/>
        <color theme="1"/>
        <rFont val="Calibri"/>
        <family val="2"/>
      </rPr>
      <t>Id.</t>
    </r>
    <r>
      <rPr>
        <sz val="12"/>
        <color theme="1"/>
        <rFont val="Calibri"/>
        <family val="2"/>
      </rPr>
      <t xml:space="preserve">; </t>
    </r>
    <r>
      <rPr>
        <i/>
        <sz val="12"/>
        <color theme="1"/>
        <rFont val="Calibri"/>
        <family val="2"/>
      </rPr>
      <t>see Making a Claim of Exemption for Wage Garnishment</t>
    </r>
    <r>
      <rPr>
        <sz val="12"/>
        <color theme="1"/>
        <rFont val="Calibri"/>
        <family val="2"/>
      </rPr>
      <t xml:space="preserve">, Cal. Cts. Self-Help Guide, https://selfhelp.courts.ca.gov/debt-lawsuits/judgment/claim-exemption-wage-garnishment (last visited Nov. 10, 2023); </t>
    </r>
    <r>
      <rPr>
        <i/>
        <sz val="12"/>
        <color theme="1"/>
        <rFont val="Calibri"/>
        <family val="2"/>
      </rPr>
      <t xml:space="preserve">Claim of Exemption </t>
    </r>
    <r>
      <rPr>
        <sz val="12"/>
        <color theme="1"/>
        <rFont val="Calibri"/>
        <family val="2"/>
      </rPr>
      <t>(WG-006), Cal. Cts. Self-Help Guide, https://selfhelp.courts.ca.gov/jcc-form/WG-006 (last visited Nov. 10, 2023).
California does not meet the benchmark for executions against property because a judgment debtor receives notice of the execution at the time of levy against their property and not prior to such time, s</t>
    </r>
    <r>
      <rPr>
        <i/>
        <sz val="12"/>
        <color theme="1"/>
        <rFont val="Calibri"/>
        <family val="2"/>
      </rPr>
      <t>ee</t>
    </r>
    <r>
      <rPr>
        <sz val="12"/>
        <color theme="1"/>
        <rFont val="Calibri"/>
        <family val="2"/>
      </rPr>
      <t xml:space="preserve"> Cal. Civ. Proc. Code § 700.010 (Deering 2023), and the notice contains only a partial list of exemptions, and does not provide the manner in which to contest the order. </t>
    </r>
    <r>
      <rPr>
        <i/>
        <sz val="12"/>
        <color theme="1"/>
        <rFont val="Calibri"/>
        <family val="2"/>
      </rPr>
      <t>Id.</t>
    </r>
    <r>
      <rPr>
        <sz val="12"/>
        <color theme="1"/>
        <rFont val="Calibri"/>
        <family val="2"/>
      </rPr>
      <t xml:space="preserve"> at §§ 700.010, 699.540.
</t>
    </r>
  </si>
  <si>
    <r>
      <t xml:space="preserve">California meets this benchmark because the courts have long held that a person may not be incarcerated for contempt for failure to obey a court order to pay a debt. In </t>
    </r>
    <r>
      <rPr>
        <i/>
        <sz val="12"/>
        <color theme="1"/>
        <rFont val="Calibri"/>
        <family val="2"/>
      </rPr>
      <t>Knutte v. Sup. Ct. of City &amp; Cnty. of San Francisco</t>
    </r>
    <r>
      <rPr>
        <sz val="12"/>
        <color theme="1"/>
        <rFont val="Calibri"/>
        <family val="2"/>
      </rPr>
      <t xml:space="preserve">, 66 P. 875 (Cal. 1901) the Supreme Court of California held that contempt proceedings for failure to pay a debt violated the state's constitution for imprisonment for debt when a man failed to make monthly payments on a home that was subject to foreclosure. 
</t>
    </r>
  </si>
  <si>
    <r>
      <t xml:space="preserve">California does not meet this benchmark because failure to obey a court order to appear does not need to be willful to constitute contempt. California provides that "disobedience of any lawful judgment, order, or process of the court" constitutes contempt. Cal. Civ. Proc. Code § 1209 (Deering 2023). If a person has been ordered to appear before the court for an order of examination, the law specifically provides that the court may "have the person brought before the court to answer for the failure to appear and may punish the person for contempt." </t>
    </r>
    <r>
      <rPr>
        <i/>
        <sz val="12"/>
        <color theme="1"/>
        <rFont val="Calibri"/>
        <family val="2"/>
      </rPr>
      <t>Id.</t>
    </r>
    <r>
      <rPr>
        <sz val="12"/>
        <color theme="1"/>
        <rFont val="Calibri"/>
        <family val="2"/>
      </rPr>
      <t xml:space="preserve"> at § 708.170.</t>
    </r>
  </si>
  <si>
    <t>California meets the benchmark because its public defender statute provides for an attorney in every "contempt or offense" triable in superior court in the state. Cal. Gov't Code § 27706(a) (Deering 2023).</t>
  </si>
  <si>
    <t>California does not meet this benchmark because its bad check statute explicitly allows each district attorney to contract with private entities to conduct bad check diversion classes. Cal. Penal Code §§ 1001.60-1001.67.</t>
  </si>
  <si>
    <r>
      <t xml:space="preserve">California does not meet the benchmark because its statutes do not include an express prohibition on the use of bail or bond to pay a creditor. Furthermore, in certain counties, the local court rules explicitly authorize the court at its option to use a portion of the bail proceeds to pay a creditor. </t>
    </r>
    <r>
      <rPr>
        <i/>
        <sz val="12"/>
        <color theme="1"/>
        <rFont val="Calibri"/>
        <family val="2"/>
      </rPr>
      <t>See</t>
    </r>
    <r>
      <rPr>
        <sz val="12"/>
        <color theme="1"/>
        <rFont val="Calibri"/>
        <family val="2"/>
      </rPr>
      <t xml:space="preserve">, </t>
    </r>
    <r>
      <rPr>
        <i/>
        <sz val="12"/>
        <color theme="1"/>
        <rFont val="Calibri"/>
        <family val="2"/>
      </rPr>
      <t>e.g.</t>
    </r>
    <r>
      <rPr>
        <sz val="12"/>
        <color theme="1"/>
        <rFont val="Calibri"/>
        <family val="2"/>
      </rPr>
      <t>, Cal. Sonoma Super. Ct. R. 5.2.</t>
    </r>
  </si>
  <si>
    <r>
      <t xml:space="preserve">California does not meet this benchmark because it provides that a court "shall" order such a financial examination "if the judgement creditor has not caused the judgment debtor to be examined under this section during the preceding 120 days." Cal. Civ. Proc. Code § 708.110 (Deering 2023). If the judgment debtor has been examined in the preceding 120 days, the court "shall make the order if the judgment creditor by affidavit or otherwise shows good cause for the order." </t>
    </r>
    <r>
      <rPr>
        <i/>
        <sz val="12"/>
        <color theme="1"/>
        <rFont val="Calibri"/>
        <family val="2"/>
      </rPr>
      <t>Id.</t>
    </r>
  </si>
  <si>
    <r>
      <t xml:space="preserve">California does not meet the benchmark because it does not require state courts to annually collect, make available, or publish any information specific to consumer debt lawsuits. The benchmark policy was not found in the state's law. According to the California Constitution, "[j]udges shall report to the council as the Chief Justice directs concerning the condition of judicial business in their courts. They shall cooperate with the council and hold court as assigned." Cal. Const. art. 6, § 6, cl. f. The case flow management data contain the following case types: family law (marital, parentage, domestic violence, child support, other petitions); juvenile delinquency; civil (appeals, writs); criminal (appeals, habeas corpus, other writs); and small claims. Cal. Const. art. 6, § 6, cl. f. 
Note: Researchers have been able successfully to "scrape" consumer debt court data from the internet for 16 counties in California. See Claire Johnson Raba, </t>
    </r>
    <r>
      <rPr>
        <i/>
        <sz val="12"/>
        <color theme="1"/>
        <rFont val="Calibri"/>
        <family val="2"/>
      </rPr>
      <t>One-Sided Litigation: Lessons from Civil Docket Data in California Debt Collection Lawsuits</t>
    </r>
    <r>
      <rPr>
        <sz val="12"/>
        <color theme="1"/>
        <rFont val="Calibri"/>
        <family val="2"/>
      </rPr>
      <t>, Debt Collection Lab (July 24, 2023), https://debtcollectionlab.org/research/one-sided-litigation.</t>
    </r>
  </si>
  <si>
    <t>Colorado does not meet this benchmark because it does not meet either sub-benchmark 1a or 1b. First, Colorado does not meet sub-benchmark 1a because service can be made by anyone over the age of 18 who is not a party to the action. Colo. R. Civ. P. 4(c). Second, Colorado does not meet sub-benchmark 1b because it does not require the court to mail supplemental notice of a new consumer debt lawsuit to the defendant or to deny default judgment if that notice is returned as undeliverable. The policy for sub-benchmark 1b was not found in the state's law.</t>
  </si>
  <si>
    <r>
      <t xml:space="preserve">Colorado does not meet this benchmark because it does not require that notice to the defendant in a consumer debt lawsuit include guidance on where to find help. </t>
    </r>
    <r>
      <rPr>
        <i/>
        <sz val="12"/>
        <color theme="1"/>
        <rFont val="Calibri"/>
        <family val="2"/>
      </rPr>
      <t>See</t>
    </r>
    <r>
      <rPr>
        <sz val="12"/>
        <color theme="1"/>
        <rFont val="Calibri"/>
        <family val="2"/>
      </rPr>
      <t xml:space="preserve"> Colo. R. Civ. P. 4(c).</t>
    </r>
  </si>
  <si>
    <r>
      <rPr>
        <sz val="12"/>
        <color theme="1"/>
        <rFont val="Calibri"/>
        <family val="2"/>
      </rPr>
      <t xml:space="preserve">Colorado meets this benchmark because it makes available an Answer form. Form 3 - https://www.courts.state.co.us/Forms/PDF/Form3.pdf on the Judicial Branch website at </t>
    </r>
    <r>
      <rPr>
        <u/>
        <sz val="12"/>
        <color rgb="FF000000"/>
        <rFont val="Calibri"/>
        <family val="2"/>
      </rPr>
      <t>https://www.courts.state.co.us/Forms/By_JDF.cfm</t>
    </r>
    <r>
      <rPr>
        <sz val="12"/>
        <color theme="1"/>
        <rFont val="Calibri"/>
        <family val="2"/>
      </rPr>
      <t xml:space="preserve"> (last visited Jan. 29, 2024).</t>
    </r>
  </si>
  <si>
    <r>
      <t xml:space="preserve">Colorado meets this benchmark because it does not require a pleading to be verified except when specifically required by rule or statute. </t>
    </r>
    <r>
      <rPr>
        <i/>
        <sz val="12"/>
        <color theme="1"/>
        <rFont val="Calibri"/>
        <family val="2"/>
      </rPr>
      <t>See</t>
    </r>
    <r>
      <rPr>
        <sz val="12"/>
        <color theme="1"/>
        <rFont val="Calibri"/>
        <family val="2"/>
      </rPr>
      <t xml:space="preserve"> Colo. R. Civ. P. 11(a). No such rule or statute applies to an Answer in consumer debt litigation. </t>
    </r>
  </si>
  <si>
    <r>
      <t xml:space="preserve">Colorado does not meet this benchmark because defendants submitting answers in small claims court are subject to filings fees of $26 to $41, depending on the amount of the money judgment sought. Colo. Rev. Stat. Ann. §§ 13-32-101(1)(c)(IV)(B), 13-32-101(1)(c)(IV)(D) (West 2023).
Furthermore, defendants submitting answers in civil court are subject to filing fees of $80 to $130, depending on the amount of the money judgment sought. </t>
    </r>
    <r>
      <rPr>
        <i/>
        <sz val="12"/>
        <color theme="1"/>
        <rFont val="Calibri"/>
        <family val="2"/>
      </rPr>
      <t>Id.</t>
    </r>
    <r>
      <rPr>
        <sz val="12"/>
        <color theme="1"/>
        <rFont val="Calibri"/>
        <family val="2"/>
      </rPr>
      <t xml:space="preserve"> at §§ 13-32-101(1)(c)(111.5)(C), 13-32-101(1)(c)(111.5)(D), 13-32-101(1)(c)(111.5)(F); </t>
    </r>
    <r>
      <rPr>
        <i/>
        <sz val="12"/>
        <color theme="1"/>
        <rFont val="Calibri"/>
        <family val="2"/>
      </rPr>
      <t>see</t>
    </r>
    <r>
      <rPr>
        <sz val="12"/>
        <color theme="1"/>
        <rFont val="Calibri"/>
        <family val="2"/>
      </rPr>
      <t xml:space="preserve"> </t>
    </r>
    <r>
      <rPr>
        <i/>
        <sz val="12"/>
        <color theme="1"/>
        <rFont val="Calibri"/>
        <family val="2"/>
      </rPr>
      <t>Court Filing Fees and Costs</t>
    </r>
    <r>
      <rPr>
        <sz val="12"/>
        <color theme="1"/>
        <rFont val="Calibri"/>
        <family val="2"/>
      </rPr>
      <t>, Colo. Cts. Website (Aug. 14, 2023), https://www.courts.state.co.us/Forms/PDF/JDF1.pdf.</t>
    </r>
  </si>
  <si>
    <r>
      <t xml:space="preserve">Colorado does not meet this benchmark because, although it requires that complaints involving debt that has been bought include (a) the name of the original creditor and (b) the basis of plaintiffs' standing, it does not impose these requirements on lawsuits brought by original debt holders and does not meet sub-benchmark (c) an itemization of the amount sought for any consumer debt complaints. </t>
    </r>
    <r>
      <rPr>
        <i/>
        <sz val="12"/>
        <color theme="1"/>
        <rFont val="Calibri"/>
        <family val="2"/>
      </rPr>
      <t>See</t>
    </r>
    <r>
      <rPr>
        <sz val="12"/>
        <color theme="1"/>
        <rFont val="Calibri"/>
        <family val="2"/>
      </rPr>
      <t xml:space="preserve"> Colo. Rev. Stat. Ann. 5-16-111 (West 2023).</t>
    </r>
  </si>
  <si>
    <r>
      <t xml:space="preserve">Colorado does not meet the benchmark because it does not meet any of the sub-benchmarks. It imposes proof requirements for default judgments only on "debt buyers" and not on other potential plaintiffs. </t>
    </r>
    <r>
      <rPr>
        <i/>
        <sz val="12"/>
        <color theme="1"/>
        <rFont val="Calibri"/>
        <family val="2"/>
      </rPr>
      <t>See</t>
    </r>
    <r>
      <rPr>
        <sz val="12"/>
        <color theme="1"/>
        <rFont val="Calibri"/>
        <family val="2"/>
      </rPr>
      <t xml:space="preserve"> Colo. Rev. Stat. § 5-16-111 (2021) (imposing requirements on "debt buyers," a term the statute defines to mean "a person who engages in the business of purchasing delinquent or defaulted debt for collection purposes, whether it collects the debt itself, hires a third party for collection, or hires an attorney for litigation in order to collect the debt"); Colo. Rev. Stat. § 5-16-103(8)(b) (2021).  In all other cases, default judgment is governed by Colo. R. Civ. P. 55 which permits entry of default without proof of the underlying debt or amount sought. The law provides that "the court may require such supporting evidence as it may deem helpful to the disposition of the issues in addition to an affidavit and may, upon its own motion, require that a formal hearing be held to determine any and all issues presented by the pleadings." Co. Rev. Stat. Ann. § 13-63-101(2). </t>
    </r>
  </si>
  <si>
    <r>
      <t xml:space="preserve">Colorado does not meet this benchmark because it does not place the burden of pleading timeliness on the plaintiff and does not require that a debt collection complaint include the (a) applicable statute of limitations, (b) date that the claim accrued, or (c) date that the statute of limitations expires. </t>
    </r>
    <r>
      <rPr>
        <i/>
        <sz val="12"/>
        <color theme="1"/>
        <rFont val="Calibri"/>
        <family val="2"/>
      </rPr>
      <t>See</t>
    </r>
    <r>
      <rPr>
        <sz val="12"/>
        <color theme="1"/>
        <rFont val="Calibri"/>
        <family val="2"/>
      </rPr>
      <t xml:space="preserve"> Colo. R. Civ. P. 8(c).</t>
    </r>
  </si>
  <si>
    <r>
      <t xml:space="preserve">Colorado does not meet this benchmark because it does not impose a 4-year (or shorter) statute of limitations for all consumer debt claims. In particular, Colorado has the following limitations periods:
● breach of oral or written contract: 3 or 6-year limitations period (Colo. Rev. Stat. § 13-80-101 (2022)). In Colorado, the general breach of contract statute of limitation, whether the contract is oral or written, is three years. </t>
    </r>
    <r>
      <rPr>
        <i/>
        <sz val="12"/>
        <color theme="1"/>
        <rFont val="Calibri"/>
        <family val="2"/>
      </rPr>
      <t xml:space="preserve">Id. </t>
    </r>
    <r>
      <rPr>
        <sz val="12"/>
        <color theme="1"/>
        <rFont val="Calibri"/>
        <family val="2"/>
      </rPr>
      <t xml:space="preserve">However, if a contract is for a “liquidated debt” or for an “unliquidated determinable amount,” it is subject to a six-year limitations period. </t>
    </r>
    <r>
      <rPr>
        <i/>
        <sz val="12"/>
        <color theme="1"/>
        <rFont val="Calibri"/>
        <family val="2"/>
      </rPr>
      <t>Id.</t>
    </r>
    <r>
      <rPr>
        <sz val="12"/>
        <color theme="1"/>
        <rFont val="Calibri"/>
        <family val="2"/>
      </rPr>
      <t xml:space="preserve"> at § 13-80-103.5.
● open account: 6-year limitations period (</t>
    </r>
    <r>
      <rPr>
        <i/>
        <sz val="12"/>
        <color theme="1"/>
        <rFont val="Calibri"/>
        <family val="2"/>
      </rPr>
      <t>Id.</t>
    </r>
    <r>
      <rPr>
        <sz val="12"/>
        <color theme="1"/>
        <rFont val="Calibri"/>
        <family val="2"/>
      </rPr>
      <t>);
● account stated ("an action for any article charged on an account in a store"): 6-year limitations period (</t>
    </r>
    <r>
      <rPr>
        <i/>
        <sz val="12"/>
        <color theme="1"/>
        <rFont val="Calibri"/>
        <family val="2"/>
      </rPr>
      <t>Id.</t>
    </r>
    <r>
      <rPr>
        <sz val="12"/>
        <color theme="1"/>
        <rFont val="Calibri"/>
        <family val="2"/>
      </rPr>
      <t>);
● unjust enrichment: 3-year limitations period (</t>
    </r>
    <r>
      <rPr>
        <i/>
        <sz val="12"/>
        <color theme="1"/>
        <rFont val="Calibri (Body)"/>
      </rPr>
      <t>Id.</t>
    </r>
    <r>
      <rPr>
        <sz val="12"/>
        <color theme="1"/>
        <rFont val="Calibri"/>
        <family val="2"/>
      </rPr>
      <t xml:space="preserve"> at § 13-80-101(1)(a));
● conversion: 3-year limitations period (</t>
    </r>
    <r>
      <rPr>
        <i/>
        <sz val="12"/>
        <color theme="1"/>
        <rFont val="Calibri"/>
        <family val="2"/>
      </rPr>
      <t>Id.</t>
    </r>
    <r>
      <rPr>
        <sz val="12"/>
        <color theme="1"/>
        <rFont val="Calibri"/>
        <family val="2"/>
      </rPr>
      <t xml:space="preserve"> at § 13-80-101); and
● passing a bad check: 6-year limitations period (</t>
    </r>
    <r>
      <rPr>
        <i/>
        <sz val="12"/>
        <color theme="1"/>
        <rFont val="Calibri"/>
        <family val="2"/>
      </rPr>
      <t>Id.</t>
    </r>
    <r>
      <rPr>
        <sz val="12"/>
        <color theme="1"/>
        <rFont val="Calibri"/>
        <family val="2"/>
      </rPr>
      <t xml:space="preserve"> at § 13-80-103.5).</t>
    </r>
  </si>
  <si>
    <r>
      <t xml:space="preserve">Colorado does not meet this benchmark because it makes consumer debt claims subject to revival even after the statute of limitations has run when, for instance, "a debtor voluntarily makes a payment, the payment constitutes a promise to pay the remaining debt and operates to restart the statute of limitations period." </t>
    </r>
    <r>
      <rPr>
        <i/>
        <sz val="12"/>
        <color theme="1"/>
        <rFont val="Calibri"/>
        <family val="2"/>
      </rPr>
      <t>See, e.g.</t>
    </r>
    <r>
      <rPr>
        <sz val="12"/>
        <color theme="1"/>
        <rFont val="Calibri"/>
        <family val="2"/>
      </rPr>
      <t xml:space="preserve">, </t>
    </r>
    <r>
      <rPr>
        <i/>
        <sz val="12"/>
        <color theme="1"/>
        <rFont val="Calibri"/>
        <family val="2"/>
      </rPr>
      <t>Hickerson v. Vessels</t>
    </r>
    <r>
      <rPr>
        <sz val="12"/>
        <color theme="1"/>
        <rFont val="Calibri"/>
        <family val="2"/>
      </rPr>
      <t xml:space="preserve">, 316 P.3d 620, 625 (Colo. 2014) (recognizing that Colorado’s partial payment doctrine “has been part of our common law jurisprudence since at least 1883”).  </t>
    </r>
  </si>
  <si>
    <t>Colorado does not meet this benchmark because it does not prohibit attorneys' fee shifting regardless of contractual provisions. Colorado  allows consumer credit agreements to include a provision for the consumer's payment of attorneys fees, capping them at 15% of the unpaid debt or "as may be directed by the court." Colo. Rev. Stat. § 5-5-112(1) (2023).</t>
  </si>
  <si>
    <r>
      <t xml:space="preserve">Colorado does not meet this benchmark because the sub-benchmarks are not met. 
Regarding (a) (prejudgment interest), Colorado law states: "If there is no agreement or provision of law for a different rate, the interest on money shall be at the rate of eight percent per annum, compounded annually." Colo. Rev. Stat. § 5-12-101 (2021) ((1)(b) "when there is no agreement as to the rate thereof, creditors shall receive interest as follows: . . . Interest shall be at the rate of eight percent per annum compounded annually for all moneys or the value of all property after they are wrongfully withheld or after they become due to the date of payment or to the date judgment is entered, whichever first occurs."). Thus, Colorado does not limit prejudgment interest on debt to 7% or less.
Regarding (b) (post-judgment interest), Colorado law states that "creditors shall be allowed to receive interest on any judgment recovered before any court authorized to enter the same within this state from the date of entering said judgment until satisfaction thereof is made either: (a) At the rate specified in a contract or instrument in writing which provides for payment of interest at a specified rate until the obligation is paid; except that if the contract or instrument provides for a variable rate, at the rate in effect under the contract or instrument on the date judgment enters; or (b) In all other cases where no rate is specified, at the rate of eight percent per annum compounded annually." </t>
    </r>
    <r>
      <rPr>
        <i/>
        <sz val="12"/>
        <color theme="1"/>
        <rFont val="Calibri"/>
        <family val="2"/>
      </rPr>
      <t>Id.</t>
    </r>
    <r>
      <rPr>
        <sz val="12"/>
        <color theme="1"/>
        <rFont val="Calibri"/>
        <family val="2"/>
      </rPr>
      <t xml:space="preserve"> at § 5-12-102(4). Thus, Colorado does not limit post-judgment interest to 5% or less of the judgment. </t>
    </r>
  </si>
  <si>
    <r>
      <t xml:space="preserve">Colorado meets the benchmark because it provides that the clerk of the court shall issue a writ of continuing garnishment for continuing garnishment of the earnings of a judgment debtor. Colo. R. Civ. P. 102(1)(c). Similarly, in the case of garnishment on personal property other than earnings, Colorado law provides that the clerk of the court shall issue a writ of garnishment with notice of exemption and pending levy. </t>
    </r>
    <r>
      <rPr>
        <i/>
        <sz val="12"/>
        <color theme="1"/>
        <rFont val="Calibri"/>
        <family val="2"/>
      </rPr>
      <t>Id.</t>
    </r>
    <r>
      <rPr>
        <sz val="12"/>
        <color theme="1"/>
        <rFont val="Calibri"/>
        <family val="2"/>
      </rPr>
      <t xml:space="preserve"> at 102(2)(c). In small claims actions, execution and the proceedings subsequent to judgment are the same as in a civil action in the county court, which are substantially the same as in the Colorado Supreme Court, any court of appeals and any district court. </t>
    </r>
    <r>
      <rPr>
        <i/>
        <sz val="12"/>
        <color theme="1"/>
        <rFont val="Calibri"/>
        <family val="2"/>
      </rPr>
      <t>Id.</t>
    </r>
    <r>
      <rPr>
        <sz val="12"/>
        <color theme="1"/>
        <rFont val="Calibri"/>
        <family val="2"/>
      </rPr>
      <t xml:space="preserve"> at 518(b)(1).</t>
    </r>
  </si>
  <si>
    <r>
      <t xml:space="preserve">Colorado does not meet this benchmark because it does not require financial institutions to protect money deposited in bank accounts unless a judgment debtor asserts an exemption. Colo. Rev. Stat. Ann. § 13-54-104 (2023). State law prescribes the monetary amount of certain exemptions from earnings, which the Colorado Supreme Court has long held applies to money placed in a bank account. </t>
    </r>
    <r>
      <rPr>
        <i/>
        <sz val="12"/>
        <color theme="1"/>
        <rFont val="Calibri"/>
        <family val="2"/>
      </rPr>
      <t>Rutter v. Shumway</t>
    </r>
    <r>
      <rPr>
        <sz val="12"/>
        <color theme="1"/>
        <rFont val="Calibri"/>
        <family val="2"/>
      </rPr>
      <t>, 26 P. 321 (Colo. 1891).</t>
    </r>
  </si>
  <si>
    <r>
      <rPr>
        <sz val="12"/>
        <color theme="1"/>
        <rFont val="Calibri (Body)"/>
      </rPr>
      <t xml:space="preserve">Colorado does not meet the benchmark because sub-benchmarks (a) (income) and (b) (home) are not met. Colorado law provides as follows:
(a) Income: Colorado does not meet sub-benchmark (a) because it exempts the greater of 80% of a person's weekly disposable earnings, 40 times the federal minimum hourly wage in effect when the person is paid, or 40 times the state minimum hourly wage in effect when the person is paid, subject to certain limited exceptions. Colo. Rev. Stat. Ann. § 13-54-104(2)(a)(I)(D) (2023) (greater court-granted exemptions if a person's disposable earnings support the person or the person's family). Forty times the Colorado minimum wage ($13.65 per hour in 2023) is only $546 per week. </t>
    </r>
    <r>
      <rPr>
        <i/>
        <sz val="12"/>
        <color theme="1"/>
        <rFont val="Calibri (Body)"/>
      </rPr>
      <t>State Minimum Wage Laws</t>
    </r>
    <r>
      <rPr>
        <sz val="12"/>
        <color theme="1"/>
        <rFont val="Calibri (Body)"/>
      </rPr>
      <t xml:space="preserve">, U.S. Dep't of Labor (Sept. 30, 2023), https://www.dol.gov/agencies/whd/minimum-wage/state. 
(b) Home: Colorado does not meet sub-benchmark (b) because a home that is used as a person's or a dependent of a person's residence is exempt only up to an actual cash value of $250,000 subject to certain limited exceptions. Colo. Rev. Stat. Ann. § 38-41-201(1) (2023) (exempting up to an actual cash value of $350,000 if the home is occupied by a person, a person's spouse or a person's dependent who is elderly or disabled).
(c) Car: Colorado meets sub-benchmark (c) because up to two cars that are used by a person, a person's spouse or a person's dependent are exempt up to an aggregate value of $15,000, subject to a certain limited exception. Colo. Rev. Stat. Ann. § 13-54-102(j) (2023) (exempting up to an aggregate value of $25,000 if the car(s) is used by a person, a person's spouse or a person's dependent who is elderly or disabled).
For more information on garnishment exemptions see Michael Best and Carolyn Carter, </t>
    </r>
    <r>
      <rPr>
        <i/>
        <sz val="12"/>
        <color theme="1"/>
        <rFont val="Calibri (Body)"/>
      </rPr>
      <t>No Fresh Start 2023</t>
    </r>
    <r>
      <rPr>
        <sz val="12"/>
        <color theme="1"/>
        <rFont val="Calibri (Body)"/>
      </rPr>
      <t xml:space="preserve">, National Consumer Law Center (Dec. 2023), </t>
    </r>
    <r>
      <rPr>
        <u/>
        <sz val="12"/>
        <color theme="1"/>
        <rFont val="Calibri (Body)"/>
      </rPr>
      <t>https://www.nclc.org/wp-content/uploads/2023/12/2023_Report_No-Fresh-Start-3.pdf.</t>
    </r>
    <r>
      <rPr>
        <sz val="12"/>
        <color theme="1"/>
        <rFont val="Calibri (Body)"/>
      </rPr>
      <t xml:space="preserve"> </t>
    </r>
  </si>
  <si>
    <r>
      <t xml:space="preserve">Colorado does not meet the benchmark for garnishment of wages because it does not provide prior notice of exemptions and how to assert them. A judgment debtor may receive notice of wage garnishment up to seven days after a garnishee is served with a writ of continuing garnishment (and the writ of continuing garnishment creates a lien and continuing levy against the nonexempt earnings of the judgment debtor). </t>
    </r>
    <r>
      <rPr>
        <i/>
        <sz val="12"/>
        <color theme="1"/>
        <rFont val="Calibri"/>
        <family val="2"/>
      </rPr>
      <t>See</t>
    </r>
    <r>
      <rPr>
        <sz val="12"/>
        <color theme="1"/>
        <rFont val="Calibri"/>
        <family val="2"/>
      </rPr>
      <t xml:space="preserve"> Colo. R. Civ. P. 103(1)(h), 103(1)(f). 
Additionally, even if notice was served prior to wage garnishment, Colorado would not meet sub-benchmark (a) (potential exemptions) because the notice to the judgment debtor is not required to list all exemptions; sub-benchmark (b) (how to challenge the order) because the notice is not required to provide the manner in which to contest the order (although it does describe an objection mechanism with respect to the garnishee); or sub-benchmark (c) (how to assert exemptions) because the notice is not required to provide the manner in which to assert exemptions. </t>
    </r>
    <r>
      <rPr>
        <i/>
        <sz val="12"/>
        <color theme="1"/>
        <rFont val="Calibri"/>
        <family val="2"/>
      </rPr>
      <t>See</t>
    </r>
    <r>
      <rPr>
        <sz val="12"/>
        <color theme="1"/>
        <rFont val="Calibri"/>
        <family val="2"/>
      </rPr>
      <t xml:space="preserve"> Colo. R. Civ. Form 26 app. § 1–17A.
Colorado also does not meet the benchmark for garnishment of personal property other than wages because a judgment debtor need only receive notice of such a garnishment as soon as practicable after a garnishee is served with a writ of garnishment (and the writ of garnishment causes any property of the judgment debtor held by the garnishee to be subject to the process of garnishment). </t>
    </r>
    <r>
      <rPr>
        <i/>
        <sz val="12"/>
        <color theme="1"/>
        <rFont val="Calibri"/>
        <family val="2"/>
      </rPr>
      <t>See</t>
    </r>
    <r>
      <rPr>
        <sz val="12"/>
        <color theme="1"/>
        <rFont val="Calibri"/>
        <family val="2"/>
      </rPr>
      <t xml:space="preserve"> Colo. R. Civ. P. 103(2)(c)–(d). Although the notice contains what it refers to as a "partial list of exemptions," it enumerates 23 separate categories of exemptions and would thus satisfy sub-benchmark (a) if served in advance.  It would not satisfy sub-benchmarks (b) because it does not explain how to challenge the garnishment order, but it would satisfy sub-benchmark (c) because it does explain how to assert exemptions.   Colo. R. Civ. P. 84 app. § 1–17A; </t>
    </r>
    <r>
      <rPr>
        <i/>
        <sz val="12"/>
        <color theme="1"/>
        <rFont val="Calibri"/>
        <family val="2"/>
      </rPr>
      <t>see</t>
    </r>
    <r>
      <rPr>
        <sz val="12"/>
        <color theme="1"/>
        <rFont val="Calibri"/>
        <family val="2"/>
      </rPr>
      <t xml:space="preserve"> Colo. R. Civ. Form 26 app. § 1–17A; Colo. R. Civ. Form 29 app. § 1–17A.
</t>
    </r>
  </si>
  <si>
    <r>
      <t xml:space="preserve">Colorado does not meet the benchmark because although the state constitution prohibits imprisonment for debt, the Colorado Rules of Civil Procedure authorize incarceration for contempt for failure to obey a court order, including an order to pay a debt judgment. </t>
    </r>
    <r>
      <rPr>
        <i/>
        <sz val="12"/>
        <color theme="1"/>
        <rFont val="Calibri"/>
        <family val="2"/>
      </rPr>
      <t xml:space="preserve">See </t>
    </r>
    <r>
      <rPr>
        <sz val="12"/>
        <color theme="1"/>
        <rFont val="Calibri"/>
        <family val="2"/>
      </rPr>
      <t xml:space="preserve">Colo. Const. art. II, § 12; Colo. R. Civ. P. 107(d)(2). Specifically, it provides that "if the contempt consists of the failure to perform an act in the power of the person to perform and the court finds the person has the present ability to perform the act so ordered, the person may be fined or imprisoned until its performance." </t>
    </r>
    <r>
      <rPr>
        <i/>
        <sz val="12"/>
        <color theme="1"/>
        <rFont val="Calibri"/>
        <family val="2"/>
      </rPr>
      <t xml:space="preserve">Id. </t>
    </r>
    <r>
      <rPr>
        <sz val="12"/>
        <color theme="1"/>
        <rFont val="Calibri"/>
        <family val="2"/>
      </rPr>
      <t xml:space="preserve">There are no non-family law cases that hold that contempt for failure to obey an order to pay debt violates the constitutional bar on imprisonment for debt.
</t>
    </r>
  </si>
  <si>
    <r>
      <t xml:space="preserve">Colorado does not meet the benchmark because it provides that, at any time after a final money judgment, a judgment creditor may request a subpoena "requiring the judgment debtor to appear before the court, master or referee with requested documents at a specified time obtained from the court to answer concerning property." Colo. R. Civ. P. 69. If the person fails to appear after being properly served, "the court upon motion of the judgment creditor shall issue a bench warrant commanding the sheriff of any county in which the judgment debtor may be found, to arrest and bring the judgment debtor forthwith before the court for proceedings under this Rule." </t>
    </r>
    <r>
      <rPr>
        <i/>
        <sz val="12"/>
        <color theme="1"/>
        <rFont val="Calibri"/>
        <family val="2"/>
      </rPr>
      <t>Id</t>
    </r>
    <r>
      <rPr>
        <sz val="12"/>
        <color theme="1"/>
        <rFont val="Calibri"/>
        <family val="2"/>
      </rPr>
      <t>.</t>
    </r>
  </si>
  <si>
    <r>
      <t xml:space="preserve">Colorado meets this benchmark because it provides that, in indirect contempt proceedings where punitive sanctions may be imposed, a person shall be advised of the right to an attorney and, if indigent and incarceration is possible, the court will appoint counsel. Colo. R. Civ. P. 107(d)(1). State courts have also held that when "a contempt proceeding is initiated by a governmental entity and where a jail sentence is an available remedial sanction, an alleged contemnor who is indigent has the right to court-appointed counsel." </t>
    </r>
    <r>
      <rPr>
        <i/>
        <sz val="12"/>
        <color theme="1"/>
        <rFont val="Calibri"/>
        <family val="2"/>
      </rPr>
      <t>In re A.C.B.</t>
    </r>
    <r>
      <rPr>
        <sz val="12"/>
        <color theme="1"/>
        <rFont val="Calibri"/>
        <family val="2"/>
      </rPr>
      <t>, 507 P.3d 1078 (Colo. App. 2022)</t>
    </r>
  </si>
  <si>
    <r>
      <t xml:space="preserve">Colorado does not meet this benchmark because its bad check statute explicitly allows a district attorney to "have a person under contract" to conduct bad check collection. Colo. Rev. Stat. § 18-5-512(6) (2023). There is no prohibition against contracting with private entities for such purposes. </t>
    </r>
    <r>
      <rPr>
        <i/>
        <sz val="12"/>
        <color theme="1"/>
        <rFont val="Calibri"/>
        <family val="2"/>
      </rPr>
      <t>Id.</t>
    </r>
    <r>
      <rPr>
        <sz val="12"/>
        <color theme="1"/>
        <rFont val="Calibri"/>
        <family val="2"/>
      </rPr>
      <t xml:space="preserve"> </t>
    </r>
  </si>
  <si>
    <t xml:space="preserve">Colorado does not meet the benchmark because it expressly permits that a "bond may be paid to the aggrieved party" in indirect contempt proceedings. Colo. R. Civ. P. 107(c).  </t>
  </si>
  <si>
    <r>
      <t xml:space="preserve">Colorado does not meet this benchmark because, after the entry of a final money judgment, the judgment creditor may, at any time, serve written interrogatories upon the judgment debtor, cause a subpoena requiring the judgment debtor to appear before court, and take depositions of any person including the judgment debtor. Colo. R. Civ. P. 69. Colorado does not limit the frequency of examinations. </t>
    </r>
    <r>
      <rPr>
        <i/>
        <sz val="12"/>
        <color theme="1"/>
        <rFont val="Calibri"/>
        <family val="2"/>
      </rPr>
      <t>Id.</t>
    </r>
  </si>
  <si>
    <r>
      <t xml:space="preserve">Colorado does not meet the benchmark because, even though Colorado does collect and publish statewide data on the number of "money" cases in the district and county courts, it does not collect and publish statewide data on the number of dispositions of consumer debt collection lawsuits. Colorado defines a "money" case as a "civil case in which the plaintiff claims a demand for money owed."  
Note: There is no requirement for the state court administrator to specifically track and publish this data. </t>
    </r>
    <r>
      <rPr>
        <i/>
        <sz val="12"/>
        <color theme="1"/>
        <rFont val="Calibri"/>
        <family val="2"/>
      </rPr>
      <t>See</t>
    </r>
    <r>
      <rPr>
        <sz val="12"/>
        <color theme="1"/>
        <rFont val="Calibri"/>
        <family val="2"/>
      </rPr>
      <t xml:space="preserve"> </t>
    </r>
    <r>
      <rPr>
        <i/>
        <sz val="12"/>
        <color theme="1"/>
        <rFont val="Calibri"/>
        <family val="2"/>
      </rPr>
      <t>Office of the State Court Administrator</t>
    </r>
    <r>
      <rPr>
        <sz val="12"/>
        <color theme="1"/>
        <rFont val="Calibri"/>
        <family val="2"/>
      </rPr>
      <t xml:space="preserve">, Colo. Jud. Branch, https://www.courts.state.co.us/Administration/Unit.cfm?Unit=annrep (last visited Nov. 10, 2023). </t>
    </r>
  </si>
  <si>
    <t xml:space="preserve">Connecticut meets this benchmark because it has template Answer forms for both superior court (Form JD-CV-106) and small claims court (Form JD-CIV-40A1). </t>
  </si>
  <si>
    <r>
      <t xml:space="preserve">Connecticut meets this benchmark because the pertinent Superior Court rules articulate no requirement that answers be notarized or verified. See Conn. Jud. Branch, </t>
    </r>
    <r>
      <rPr>
        <i/>
        <sz val="12"/>
        <color theme="1"/>
        <rFont val="Calibri"/>
        <family val="2"/>
      </rPr>
      <t>Connecticut Practice Book</t>
    </r>
    <r>
      <rPr>
        <sz val="12"/>
        <color theme="1"/>
        <rFont val="Calibri"/>
        <family val="2"/>
      </rPr>
      <t xml:space="preserve"> iii (2023), https://www.jud.ct.gov/Publications/PracticeBook/PB.pdf, [https://perma.cc/K6A9-FPWR]; </t>
    </r>
    <r>
      <rPr>
        <i/>
        <sz val="12"/>
        <color theme="1"/>
        <rFont val="Calibri"/>
        <family val="2"/>
      </rPr>
      <t>id.</t>
    </r>
    <r>
      <rPr>
        <sz val="12"/>
        <color theme="1"/>
        <rFont val="Calibri"/>
        <family val="2"/>
      </rPr>
      <t xml:space="preserve"> at § 10-46 (“The defendant in the answer shall specially deny such allegations of the complaint as the defendant intends to controvert, admitting the truth of the other allegations, unless the defendant intends in good faith to controvert all the allegations, in which case he or she may deny them generally.”); </t>
    </r>
    <r>
      <rPr>
        <i/>
        <sz val="12"/>
        <color theme="1"/>
        <rFont val="Calibri"/>
        <family val="2"/>
      </rPr>
      <t>id.</t>
    </r>
    <r>
      <rPr>
        <sz val="12"/>
        <color theme="1"/>
        <rFont val="Calibri"/>
        <family val="2"/>
      </rPr>
      <t xml:space="preserve"> at § 24-16 (no verification or notarization requirement for small-claims court answers). The superior court (Form JD-CV-106) or small claims court (Form JD-CIV-40A1) Answer templates also do not require pleadings to be verified or notarized.</t>
    </r>
  </si>
  <si>
    <r>
      <t xml:space="preserve">Connecticut meets this benchmark because there is no fee to file an answer, although there are fees to file counterclaims in small claims court and superior court as well as fees to transfer a case from small claims to the regular docket. </t>
    </r>
    <r>
      <rPr>
        <i/>
        <sz val="12"/>
        <color theme="1"/>
        <rFont val="Calibri"/>
        <family val="2"/>
      </rPr>
      <t>See</t>
    </r>
    <r>
      <rPr>
        <sz val="12"/>
        <color theme="1"/>
        <rFont val="Calibri"/>
        <family val="2"/>
      </rPr>
      <t xml:space="preserve"> Conn. Gen. Stat. Ann. § 52-259(b), (j) (West 2018) (stating that defendants must pay $95.00 to file a counterclaim in small claims court and that the fee to transfer a case from small claims to the regular docket is $125.00; stating that each counterclaim on the regular docket of the Superior Court requires a fee of $205.00). In these pertinent sections of law, no fee is listed for filing an answer without a counterclaim.</t>
    </r>
  </si>
  <si>
    <r>
      <rPr>
        <sz val="12"/>
        <color theme="1"/>
        <rFont val="Calibri"/>
        <family val="2"/>
      </rPr>
      <t xml:space="preserve">Connecticut does not meet this benchmark because the state does not meet sub-benchmark (a) (proof of service).
Connecticut does not meet sub-benchmark (a) (proof of service) because it does not require a plaintiff to establish (prior to an entry of default judgment) the validity of service. </t>
    </r>
    <r>
      <rPr>
        <i/>
        <sz val="12"/>
        <color theme="1"/>
        <rFont val="Calibri"/>
        <family val="2"/>
      </rPr>
      <t>See</t>
    </r>
    <r>
      <rPr>
        <sz val="12"/>
        <color theme="1"/>
        <rFont val="Calibri"/>
        <family val="2"/>
      </rPr>
      <t xml:space="preserve"> Conn. R. Supp. P. § 17-25. Section 17-20(c) of the Civil Practice Book provides that "It shall be the responsibility of counsel filing a motion for default for failure to appear to serve the defaulting party with a copy of the motion," but it does not require submission of proof of such service to the court. State of Conn. Judicial Branch, </t>
    </r>
    <r>
      <rPr>
        <i/>
        <sz val="12"/>
        <color theme="1"/>
        <rFont val="Calibri"/>
        <family val="2"/>
      </rPr>
      <t>2024 Official Connecticut Practice Book</t>
    </r>
    <r>
      <rPr>
        <sz val="12"/>
        <color theme="1"/>
        <rFont val="Calibri"/>
        <family val="2"/>
      </rPr>
      <t xml:space="preserve">, 258 (2024), </t>
    </r>
    <r>
      <rPr>
        <u/>
        <sz val="12"/>
        <color theme="1"/>
        <rFont val="Calibri"/>
        <family val="2"/>
      </rPr>
      <t>https://www.jud.ct.gov/publications/PracticeBook/PB.pdf.</t>
    </r>
    <r>
      <rPr>
        <sz val="12"/>
        <color theme="1"/>
        <rFont val="Calibri"/>
        <family val="2"/>
      </rPr>
      <t xml:space="preserve"> Connecticut meets sub-benchmark (b) (validity of debt through authenticated business records) because it requires that if "the instrument on which the contract is based is a negotiable instrument or assigned contract," the plaintiff must provide an affidavit establishing ownership by the plaintiff, an executed copy of the instrument or contract, and specific information linking the original creditor to the current plaintiff. </t>
    </r>
    <r>
      <rPr>
        <i/>
        <sz val="12"/>
        <color theme="1"/>
        <rFont val="Calibri"/>
        <family val="2"/>
      </rPr>
      <t>See</t>
    </r>
    <r>
      <rPr>
        <sz val="12"/>
        <color theme="1"/>
        <rFont val="Calibri"/>
        <family val="2"/>
      </rPr>
      <t xml:space="preserve"> </t>
    </r>
    <r>
      <rPr>
        <i/>
        <sz val="12"/>
        <color theme="1"/>
        <rFont val="Calibri"/>
        <family val="2"/>
      </rPr>
      <t>id.</t>
    </r>
    <r>
      <rPr>
        <sz val="12"/>
        <color theme="1"/>
        <rFont val="Calibri"/>
        <family val="2"/>
      </rPr>
      <t xml:space="preserve"> at § 17-25(b)(1)(A). Connecticut meets sub-benchmark (c) (amount of judgment through authenticated business records) because it requires a plaintiff to file an affidavit with a motion for default as to  "the amount due or the principal owed" provides "an itemization of interest, attorney’s fees and other lawful charges claimed," and if there is interest claimed, to separately state the amount of that interest and "the dates from which and to which interest is computed, the rate of interest, the manner in which it was calculated and the authority upon which the claim for interest is based." </t>
    </r>
    <r>
      <rPr>
        <i/>
        <sz val="12"/>
        <color theme="1"/>
        <rFont val="Calibri"/>
        <family val="2"/>
      </rPr>
      <t>See id.</t>
    </r>
    <r>
      <rPr>
        <sz val="12"/>
        <color theme="1"/>
        <rFont val="Calibri"/>
        <family val="2"/>
      </rPr>
      <t xml:space="preserve"> at § 17-25(b)(1). </t>
    </r>
    <r>
      <rPr>
        <i/>
        <sz val="12"/>
        <color theme="1"/>
        <rFont val="Calibri"/>
        <family val="2"/>
      </rPr>
      <t>See also</t>
    </r>
    <r>
      <rPr>
        <sz val="12"/>
        <color theme="1"/>
        <rFont val="Calibri"/>
        <family val="2"/>
      </rPr>
      <t xml:space="preserve"> CT Gen Stat § 52-84. (2022) ("When any process has been served on any defendant and returned to court, if he does not appear on or before the second day after the return day, judgment by default may be rendered against him").
In Connecticut's small claims courts the state does not meet sub-benchmark (a) (proof of service) because it does not require proof of service prior to default. Section 24-10 of the Civil Practice Book requires plaintiffs to file with the small claims court "A statement of how service has been made, together with the delivery confirmation or return receipt or
electronic delivery confirmation and the original writ and notice of suit shall be filed with the clerk. The writ and notice of suit and the statement of service shall be returned to the court not later thanone month after the date of service," but there is no statutory requirement that the court verify service before granting default. State of Conn. Judicial Branch, 2024 Official Connecticut Practice Book, 290-91 (2024), https://www.jud.ct.gov/publications/PracticeBook/PB.pdf. The state meets sub-benchmark (b) (validity of debt through authenticated business records) because it requires submission of documents linking the original creditor with the current plaintiff. </t>
    </r>
    <r>
      <rPr>
        <i/>
        <sz val="12"/>
        <color theme="1"/>
        <rFont val="Calibri"/>
        <family val="2"/>
      </rPr>
      <t>Id.</t>
    </r>
    <r>
      <rPr>
        <sz val="12"/>
        <color theme="1"/>
        <rFont val="Calibri"/>
        <family val="2"/>
      </rPr>
      <t xml:space="preserve"> at § 24-24(b). The state also meets sub-benchmark (c) (amount of judgment through authenticated business records) because it requires prior to an entry of judgment (in default or otherwise), that the plaintiff file an affidavit of debt stating, among other things, the amount owed, itemization of charges, how any interest was computed, the basis on which the plaintiff claims the statute of limitations has not expired, a copy of the instrument or contract. </t>
    </r>
    <r>
      <rPr>
        <i/>
        <sz val="12"/>
        <color theme="1"/>
        <rFont val="Calibri"/>
        <family val="2"/>
      </rPr>
      <t>Id.</t>
    </r>
    <r>
      <rPr>
        <sz val="12"/>
        <color theme="1"/>
        <rFont val="Calibri"/>
        <family val="2"/>
      </rPr>
      <t xml:space="preserve"> 
Note: The Connecticut Code also imposes requirements prior to entry of default in cases initiated by a "consumer collection agency." Conn. Gen. Stat. Ann. § 36a-813(b) (West 2023). Except for the fact that these requirements apply only to consumer collection agencies (and not to all plaintiffs in consumer debt cases), these Code requirements would meet sub-benchmarks (b) and (c) because they require "a sworn affidavit that lists the name, address and dates of ownership of each owner of the debt, from the charge-off creditor to the current owner" and the attachment of "documentation to the affidavit that fully substantiates the amount of the debt." </t>
    </r>
    <r>
      <rPr>
        <i/>
        <sz val="12"/>
        <color theme="1"/>
        <rFont val="Calibri"/>
        <family val="2"/>
      </rPr>
      <t>Id.</t>
    </r>
    <r>
      <rPr>
        <sz val="12"/>
        <color theme="1"/>
        <rFont val="Calibri"/>
        <family val="2"/>
      </rPr>
      <t xml:space="preserve"> at § 36a-813(b).</t>
    </r>
  </si>
  <si>
    <r>
      <rPr>
        <sz val="12"/>
        <color theme="1"/>
        <rFont val="Calibri"/>
        <family val="2"/>
      </rPr>
      <t xml:space="preserve">Connecticut does not meet this benchmark because there is no requirement for a consumer debt complaint to include: (a) the applicable statute of limitations, (b) the date the claim accrued, or (c) the date the statute of limitations expired.  Rather, the defendant is required to plead the statute of limitations as a defense, or it will be waived. </t>
    </r>
    <r>
      <rPr>
        <i/>
        <sz val="12"/>
        <color theme="1"/>
        <rFont val="Calibri"/>
        <family val="2"/>
      </rPr>
      <t>See</t>
    </r>
    <r>
      <rPr>
        <sz val="12"/>
        <color theme="1"/>
        <rFont val="Calibri"/>
        <family val="2"/>
      </rPr>
      <t xml:space="preserve"> Conn. Jud. Branch, </t>
    </r>
    <r>
      <rPr>
        <i/>
        <sz val="12"/>
        <color theme="1"/>
        <rFont val="Calibri"/>
        <family val="2"/>
      </rPr>
      <t>Connecticut Practice Book</t>
    </r>
    <r>
      <rPr>
        <sz val="12"/>
        <color theme="1"/>
        <rFont val="Calibri"/>
        <family val="2"/>
      </rPr>
      <t xml:space="preserve"> § 10-50 (2023), </t>
    </r>
    <r>
      <rPr>
        <u/>
        <sz val="12"/>
        <color theme="1"/>
        <rFont val="Calibri"/>
        <family val="2"/>
      </rPr>
      <t>https://www.jud.ct.gov/Publications/PracticeBook/PB.pdf.</t>
    </r>
    <r>
      <rPr>
        <sz val="12"/>
        <color theme="1"/>
        <rFont val="Calibri"/>
        <family val="2"/>
      </rPr>
      <t xml:space="preserve"> 
See also Connecticut General Statutes § 36a-814, generally prohibiting out of time actions, and actions that the creditor knows are out of time, but not providing the level of detail called for in the Benchmark. 
See also the Connecticut Practice Book, providing in Small Claims Court proceedings that the plaintiff "shall state the basis upon which the plaintiff claims that the statute of limitations has not expired," Connecticut Practice Book § 24-9 (2023), but not providing the level of detail called for in this benchmark.</t>
    </r>
  </si>
  <si>
    <t>Connecticut does not meet this benchmark because it does not impose a 4-year (or shorter) statute of limitations for all consumer debt claims. In particular, Connecticut has the following limitations periods:
● breach of written contract: 6-year limitations period (Conn. Gen Stat § 52-576 (2022));
● breach of oral contract: 3-year limitations period (Conn. Gen Stat § 52-581 (2022));
● open account: 6-year limitations period (Conn. Gen Stat § 52-576. (2022));
● account stated ("an action for any article charged on an account in a store"): 6-year limitations period (Conn. Gen Stat § 52-576. (2022));
● unjust enrichment: 3 or 6-year limitations period (Conn. Gen Stat §§ 52-576, 52-577 (2022)). 6 years for a contract claim under Conn. Gen Stat § 52-576 (2022) and 3 years for a tort claim under Conn. Gen Stat § 52-577 (2022);
● conversion: 3-year limitations period (Conn. Gen Stat § 52-577 (2022)); and
● passing a bad check: 3 years after dishonor of the draft or 10 years after the date of the draft-year limitations period (Conn. Gen Stat § 42a-3-118 (2022)).</t>
  </si>
  <si>
    <t>Connecticut des not meet this benchmark because it does not prohibit attorney fee shifting in consumer debt lawsuits regardless of contractual provisions. The law caps attorneys fees for prevailing creditors at 15% of the amount of the judgment. Conn. Gen. Stat. Ann. § 42-150aa (West 2023).</t>
  </si>
  <si>
    <r>
      <t xml:space="preserve">Connecticut does not meet this benchmark because the sub-benchmarks are not met. 
With respect to (a) (prejudgment interest), Connecticut law states:  "The compensation for forbearance of property loaned at a fixed valuation, or for money, shall, in the absence of any agreement to the contrary, be at the rate of eight per cent a year; and, in computing interest, three hundred sixty days may be considered to be a year." Conn. Gen. Stat. § 37-1 (2020). Thus, Connecticut does not limit prejudgment interest to 7% or less (as is required to meet sub-benchmark (a)). 
With respect to (b) (post-judgment interest), Connecticut law states "interest at the rate of ten per cent a year, and no more, may be recovered and allowed in civil actions or arbitration proceedings under chapter 909, including actions to recover money loaned at a greater rate, as damages for the detention of money after it becomes payable." </t>
    </r>
    <r>
      <rPr>
        <i/>
        <sz val="12"/>
        <color theme="1"/>
        <rFont val="Calibri"/>
        <family val="2"/>
      </rPr>
      <t>Id.</t>
    </r>
    <r>
      <rPr>
        <sz val="12"/>
        <color theme="1"/>
        <rFont val="Calibri"/>
        <family val="2"/>
      </rPr>
      <t xml:space="preserve"> at § 37-3(a). Thus, Connecticut does not limit post-judgment interest on debt to 5% or less of the judgment (as is required to meet sub-benchmark (b)). </t>
    </r>
  </si>
  <si>
    <r>
      <t xml:space="preserve">Connecticut meets this benchmark because a judgment creditor must apply to the court for an execution and a "turnover order," which directs the judgment debtor to transfer specified personal property. Conn. Gen. Stat. § 52-356b(a) (2022). With regard to small claims actions, the judgment creditor must file a written application on certain forms for an execution to collect an unsatisfied money judgment. </t>
    </r>
    <r>
      <rPr>
        <i/>
        <sz val="12"/>
        <color theme="1"/>
        <rFont val="Calibri"/>
        <family val="2"/>
      </rPr>
      <t>See</t>
    </r>
    <r>
      <rPr>
        <sz val="12"/>
        <color theme="1"/>
        <rFont val="Calibri"/>
        <family val="2"/>
      </rPr>
      <t xml:space="preserve"> Conn. Jud. Branch, </t>
    </r>
    <r>
      <rPr>
        <i/>
        <sz val="12"/>
        <color theme="1"/>
        <rFont val="Calibri"/>
        <family val="2"/>
      </rPr>
      <t>Connecticut Practice Book</t>
    </r>
    <r>
      <rPr>
        <sz val="12"/>
        <color theme="1"/>
        <rFont val="Calibri"/>
        <family val="2"/>
      </rPr>
      <t xml:space="preserve"> § 24-32(a) (2023), https://www.jud.ct.gov/Publications/PracticeBook/PB.pdf.</t>
    </r>
  </si>
  <si>
    <t>Connecticut meets this benchmark because it requires financial institutions to automatically leave at least $1,000 in a judgment debtor’s account. Conn. Gen. Stat. Ann. § 52-367b(a)(2) (West 2023).</t>
  </si>
  <si>
    <r>
      <t xml:space="preserve">Connecticut meets this benchmark because it does not permit incarceration for contempt for failure to obey a court order to pay all or part of a debt judgment. In </t>
    </r>
    <r>
      <rPr>
        <i/>
        <sz val="12"/>
        <color theme="1"/>
        <rFont val="Calibri"/>
        <family val="2"/>
      </rPr>
      <t>Pease v. Charlotte Hungerford Hospital</t>
    </r>
    <r>
      <rPr>
        <sz val="12"/>
        <color theme="1"/>
        <rFont val="Calibri"/>
        <family val="2"/>
      </rPr>
      <t xml:space="preserve">, 157 A.3d 1125, 1127 (Conn. 2017), the Connecticut Supreme Court held that, "outside of the marital dissolution and child support context, ordinary monetary judgments and taxations of costs are not subject to enforcement by civil contempt absent extraordinary circumstances." The court reserved the question of what, if any, "extraordinary circumstances" would justify the enforcement of civil contempt for monetary judgments (as no such extraordinary circumstances were alleged in that case and it was a case of first impression). </t>
    </r>
    <r>
      <rPr>
        <i/>
        <sz val="12"/>
        <color theme="1"/>
        <rFont val="Calibri"/>
        <family val="2"/>
      </rPr>
      <t>Id</t>
    </r>
    <r>
      <rPr>
        <sz val="12"/>
        <color theme="1"/>
        <rFont val="Calibri"/>
        <family val="2"/>
      </rPr>
      <t>. at 378 n.15.</t>
    </r>
  </si>
  <si>
    <t>Connecticut does not meet this benchmark because it provides that if a judgment debtor neglects or refuses to attend a debtor's examination the judge "may commit the judgment debtor for contempt." Conn. Gen. Stat. Ann. § 52-399 (West 2023).</t>
  </si>
  <si>
    <r>
      <t xml:space="preserve">Connecticut meets this benchmark because there is case law in the state providing that when incarceration is a possibility during a contempt proceeding, a person unable to afford an attorney must be provided access to counsel. </t>
    </r>
    <r>
      <rPr>
        <i/>
        <sz val="12"/>
        <color theme="1"/>
        <rFont val="Calibri"/>
        <family val="2"/>
      </rPr>
      <t>Dube v. Lopes</t>
    </r>
    <r>
      <rPr>
        <sz val="12"/>
        <color theme="1"/>
        <rFont val="Calibri"/>
        <family val="2"/>
      </rPr>
      <t>, 481 A.2d 1293 (Conn. Super. Ct. 1984) (holding that "It is crystal clear that a person may not be incarcerated by the state without first being advised of his constitutional right to counsel, and, if indigent, without having counsel appointed to represent him, whether the contempt proceedings are initiated by a private person or the state.").</t>
    </r>
  </si>
  <si>
    <r>
      <t xml:space="preserve">Connecticut does not meet this benchmark because there is no statutory or judicial prohibition on relationships or financial arrangements between prosecutors and debt collectors. </t>
    </r>
    <r>
      <rPr>
        <i/>
        <sz val="12"/>
        <color theme="1"/>
        <rFont val="Calibri"/>
        <family val="2"/>
      </rPr>
      <t>See</t>
    </r>
    <r>
      <rPr>
        <sz val="12"/>
        <color theme="1"/>
        <rFont val="Calibri"/>
        <family val="2"/>
      </rPr>
      <t xml:space="preserve"> Conn. Gen. Stat. Ann. § 53a-128 (West 2023). </t>
    </r>
  </si>
  <si>
    <r>
      <t xml:space="preserve">Connecticut does not meet this benchmark because its statutes do not include an express prohibition on the use of bail or bond to pay a creditor. Connecticut law authorizes judges to "commit the judgment debtor for contempt in case of his neglect or refusal to attend or be sworn at the examination or to answer any question put to him during the examination." Conn. Gen. Stat. Ann. § 52-399 (West 2023). Furthermore, if a judge finds that the person has engaged in willful and continued failure to comply with a discovery order in a debt claims case, the judge may "commit the person for contempt and may further find such person personally liable for such damages as may have been sustained as a result of the contempt." </t>
    </r>
    <r>
      <rPr>
        <i/>
        <sz val="12"/>
        <color theme="1"/>
        <rFont val="Calibri"/>
        <family val="2"/>
      </rPr>
      <t>Id.</t>
    </r>
    <r>
      <rPr>
        <sz val="12"/>
        <color theme="1"/>
        <rFont val="Calibri"/>
        <family val="2"/>
      </rPr>
      <t xml:space="preserve"> at § 52-400b.</t>
    </r>
  </si>
  <si>
    <t>Connecticut does not meet this benchmark because any judgment debtor against whom an execution has been returned unsatisfied or who has failed to respond within 30 days to any post-judgment interrogatories may be examined under oath concerning their property and means of paying such judgment.  The statute does not limit the frequency or timing of such examination, other than "at such time and place [a] judge appoints and on such reasonable notice to the debtor as such judge prescribed." Conn. Gen. Stat. § 52-397.</t>
  </si>
  <si>
    <r>
      <rPr>
        <sz val="12"/>
        <color theme="1"/>
        <rFont val="Calibri"/>
        <family val="2"/>
      </rPr>
      <t xml:space="preserve">Connecticut does not meet the benchmark because it does not require state courts to collect or publish the number or disposition of consumer debt lawsuits. While Connecticut state courts voluntarily report certain metrics in respect of cases before the courts, including as they relates to small claims court and as to collections cases generally, they do not disclose data specific to consumer debt lawsuits. </t>
    </r>
    <r>
      <rPr>
        <i/>
        <sz val="12"/>
        <color theme="1"/>
        <rFont val="Calibri"/>
        <family val="2"/>
      </rPr>
      <t>See, e.g.</t>
    </r>
    <r>
      <rPr>
        <sz val="12"/>
        <color theme="1"/>
        <rFont val="Calibri"/>
        <family val="2"/>
      </rPr>
      <t xml:space="preserve">, </t>
    </r>
    <r>
      <rPr>
        <i/>
        <sz val="12"/>
        <color theme="1"/>
        <rFont val="Calibri"/>
        <family val="2"/>
      </rPr>
      <t>Judicial Branch Statistics - Small Claims Cases</t>
    </r>
    <r>
      <rPr>
        <sz val="12"/>
        <color theme="1"/>
        <rFont val="Calibri"/>
        <family val="2"/>
      </rPr>
      <t xml:space="preserve">, Conn. Jud. Branch, https://www.jud.ct.gov/statistics/smallclaims/ (last visited Nov. 10, 2023); </t>
    </r>
    <r>
      <rPr>
        <i/>
        <sz val="12"/>
        <color theme="1"/>
        <rFont val="Calibri"/>
        <family val="2"/>
      </rPr>
      <t>Judicial Branch Statistics - Civil Cases</t>
    </r>
    <r>
      <rPr>
        <sz val="12"/>
        <color theme="1"/>
        <rFont val="Calibri"/>
        <family val="2"/>
      </rPr>
      <t xml:space="preserve">, Conn. Jud. Branch, https://www.jud.ct.gov/statistics/civil/default.htm (last visited Nov. 10, 2023); </t>
    </r>
    <r>
      <rPr>
        <i/>
        <sz val="12"/>
        <color theme="1"/>
        <rFont val="Calibri"/>
        <family val="2"/>
      </rPr>
      <t xml:space="preserve">Movement of Added Civil Cases By Case Type, </t>
    </r>
    <r>
      <rPr>
        <sz val="12"/>
        <color theme="1"/>
        <rFont val="Calibri"/>
        <family val="2"/>
      </rPr>
      <t xml:space="preserve">Conn. Jud. Branch, </t>
    </r>
    <r>
      <rPr>
        <u/>
        <sz val="12"/>
        <color theme="1"/>
        <rFont val="Calibri"/>
        <family val="2"/>
      </rPr>
      <t>https://www.jud.ct.gov/statistics/civil/civil_casetypeAdd_2022.pdf</t>
    </r>
    <r>
      <rPr>
        <sz val="12"/>
        <color theme="1"/>
        <rFont val="Calibri"/>
        <family val="2"/>
      </rPr>
      <t xml:space="preserve"> (last visited Jan. 24, 2024).</t>
    </r>
  </si>
  <si>
    <r>
      <t xml:space="preserve">Connecticut does not meet the benchmark because it does not require state courts to collect or publish the number or disposition of consumer debt lawsuits. While Connecticut state courts voluntarily report certain metrics in respect of cases before the courts, including as they relate to small claims court and collections cases generally, they do not disclose data specific to consumer debt lawsuits or their dispositions. </t>
    </r>
    <r>
      <rPr>
        <i/>
        <sz val="12"/>
        <color theme="1"/>
        <rFont val="Calibri"/>
        <family val="2"/>
      </rPr>
      <t>See, e.g.</t>
    </r>
    <r>
      <rPr>
        <sz val="12"/>
        <color theme="1"/>
        <rFont val="Calibri"/>
        <family val="2"/>
      </rPr>
      <t xml:space="preserve">, </t>
    </r>
    <r>
      <rPr>
        <i/>
        <sz val="12"/>
        <color theme="1"/>
        <rFont val="Calibri"/>
        <family val="2"/>
      </rPr>
      <t>Judicial Branch Statistics - Small Claims Cases</t>
    </r>
    <r>
      <rPr>
        <sz val="12"/>
        <color theme="1"/>
        <rFont val="Calibri"/>
        <family val="2"/>
      </rPr>
      <t xml:space="preserve">, Conn. Jud. Branch, https://www.jud.ct.gov/statistics/smallclaims/ (last visited Nov. 10, 2023); </t>
    </r>
    <r>
      <rPr>
        <i/>
        <sz val="12"/>
        <color theme="1"/>
        <rFont val="Calibri"/>
        <family val="2"/>
      </rPr>
      <t>Judicial Branch Statistics - Civil Cases</t>
    </r>
    <r>
      <rPr>
        <sz val="12"/>
        <color theme="1"/>
        <rFont val="Calibri"/>
        <family val="2"/>
      </rPr>
      <t>, Conn. Jud. Branch, https://www.jud.ct.gov/statistics/civil/default.htm (last visited Nov. 10, 2023).</t>
    </r>
  </si>
  <si>
    <r>
      <t xml:space="preserve">Delaware does not meet this benchmark because it does not require that notice in a consumer debt lawsuit provide guidance for defendants on where to find help. </t>
    </r>
    <r>
      <rPr>
        <i/>
        <sz val="12"/>
        <color theme="1"/>
        <rFont val="Calibri"/>
        <family val="2"/>
      </rPr>
      <t>See</t>
    </r>
    <r>
      <rPr>
        <sz val="12"/>
        <color theme="1"/>
        <rFont val="Calibri"/>
        <family val="2"/>
      </rPr>
      <t xml:space="preserve"> Del. Super. Ct. R. Civ. P. 4(c).</t>
    </r>
  </si>
  <si>
    <r>
      <t xml:space="preserve">Delaware meets this benchmark because it provides Answer forms on its court website that may be used by consumer debt defendants. Its Justice of the Peace (small claims) Court form Answer has portions specific for consumer debt defendants while its Court of Common Pleas Answer form is a simple generic form for an Answer in a civil case. </t>
    </r>
    <r>
      <rPr>
        <i/>
        <sz val="12"/>
        <color theme="1"/>
        <rFont val="Calibri"/>
        <family val="2"/>
      </rPr>
      <t>See</t>
    </r>
    <r>
      <rPr>
        <sz val="12"/>
        <color theme="1"/>
        <rFont val="Calibri"/>
        <family val="2"/>
      </rPr>
      <t xml:space="preserve"> </t>
    </r>
    <r>
      <rPr>
        <i/>
        <sz val="12"/>
        <color theme="1"/>
        <rFont val="Calibri"/>
        <family val="2"/>
      </rPr>
      <t>Justice of the Peace Civil Form</t>
    </r>
    <r>
      <rPr>
        <sz val="12"/>
        <color theme="1"/>
        <rFont val="Calibri"/>
        <family val="2"/>
      </rPr>
      <t xml:space="preserve">, Del. Cts., https://courts.delaware.gov/Forms/Download.aspx?id=121178 (last visited Nov. 10, 2023); </t>
    </r>
    <r>
      <rPr>
        <i/>
        <sz val="12"/>
        <color theme="1"/>
        <rFont val="Calibri"/>
        <family val="2"/>
      </rPr>
      <t>Justice of the Peace Answer of Defendant</t>
    </r>
    <r>
      <rPr>
        <sz val="12"/>
        <color theme="1"/>
        <rFont val="Calibri"/>
        <family val="2"/>
      </rPr>
      <t>, Del. Cts., https://courts.delaware.gov/Forms/Download.aspx?id=7018.</t>
    </r>
  </si>
  <si>
    <r>
      <t xml:space="preserve">Delaware meets this benchmark because it does not require pleadings to be verified except when otherwise specifically provided by statute or rule and no such statute or rule applies to an Answer in a Del. J.P. Ct. R. Civ. P. 11. Notably, it specifically requires a </t>
    </r>
    <r>
      <rPr>
        <i/>
        <sz val="12"/>
        <color theme="1"/>
        <rFont val="Calibri"/>
        <family val="2"/>
      </rPr>
      <t>garnishee</t>
    </r>
    <r>
      <rPr>
        <sz val="12"/>
        <color theme="1"/>
        <rFont val="Calibri"/>
        <family val="2"/>
      </rPr>
      <t xml:space="preserve"> in a Superior Court proceeding (but not a small claims court action) to serve plaintiff with a verified answer but no verification obligation applies to the defendant or judgment debtor. Del. J.P. Ct. R. Civ. P. (aa)(2).</t>
    </r>
  </si>
  <si>
    <r>
      <t xml:space="preserve">Delaware meets this benchmark because it does not charge a fee to answer a debt or trespass action in the Justice of the Peace Court (for actions seeking to recover amounts under $25,000). </t>
    </r>
    <r>
      <rPr>
        <i/>
        <sz val="12"/>
        <color theme="1"/>
        <rFont val="Calibri"/>
        <family val="2"/>
      </rPr>
      <t>See</t>
    </r>
    <r>
      <rPr>
        <sz val="12"/>
        <color theme="1"/>
        <rFont val="Calibri"/>
        <family val="2"/>
      </rPr>
      <t xml:space="preserve"> Del. J.P.. Ct. R. Civ. P. 77(h); </t>
    </r>
    <r>
      <rPr>
        <i/>
        <sz val="12"/>
        <color theme="1"/>
        <rFont val="Calibri"/>
        <family val="2"/>
      </rPr>
      <t>Justice of the Peace Court Civil Fees</t>
    </r>
    <r>
      <rPr>
        <sz val="12"/>
        <color theme="1"/>
        <rFont val="Calibri"/>
        <family val="2"/>
      </rPr>
      <t xml:space="preserve">, Del. Cts. Jud. Branch, https://courts.delaware.gov/help/fees/jpfees.aspx (last visited Nov. 10, 2023); </t>
    </r>
    <r>
      <rPr>
        <i/>
        <sz val="12"/>
        <color theme="1"/>
        <rFont val="Calibri"/>
        <family val="2"/>
      </rPr>
      <t>How To Respond To A Civil Action in the Justice of the Peace Court</t>
    </r>
    <r>
      <rPr>
        <sz val="12"/>
        <color theme="1"/>
        <rFont val="Calibri"/>
        <family val="2"/>
      </rPr>
      <t xml:space="preserve">, Del. Cts. Jud. Branch, https://courts.delaware.gov/help/proceedings/jp_respond.aspx (last visited Nov. 10, 2023). Similarly, the state does not charge a fee to answer a civil complaint in the Superior Court (for actions seeking to recover amounts over $25,000). Del. Super. Ct. R. Civ. P. 77(h)(F).
</t>
    </r>
  </si>
  <si>
    <r>
      <t xml:space="preserve">Delaware meets this benchmark because the applicable administrative directive of Delaware requires debt collection complaints to allege (a) the name of the original creditor, (b) the basis of plaintiffs' standing, and (c) an itemization of the amount sought. </t>
    </r>
    <r>
      <rPr>
        <i/>
        <sz val="12"/>
        <color theme="1"/>
        <rFont val="Calibri"/>
        <family val="2"/>
      </rPr>
      <t>See generally</t>
    </r>
    <r>
      <rPr>
        <sz val="12"/>
        <color theme="1"/>
        <rFont val="Calibri"/>
        <family val="2"/>
      </rPr>
      <t xml:space="preserve"> </t>
    </r>
    <r>
      <rPr>
        <i/>
        <sz val="12"/>
        <color theme="1"/>
        <rFont val="Calibri"/>
        <family val="2"/>
      </rPr>
      <t>Administrative Directive of the Chief Judge of the Court of Common Pleas for the State of Delaware, No. 2012–2</t>
    </r>
    <r>
      <rPr>
        <sz val="12"/>
        <color theme="1"/>
        <rFont val="Calibri"/>
        <family val="2"/>
      </rPr>
      <t xml:space="preserve"> (Aug. 22, 2012),  https://courts.delaware.gov/forms/download.aspx?id=88988.</t>
    </r>
  </si>
  <si>
    <r>
      <rPr>
        <sz val="12"/>
        <color theme="1"/>
        <rFont val="Calibri"/>
        <family val="2"/>
      </rPr>
      <t xml:space="preserve">Delaware does not meet this benchmark because it does not meet sub-benchmarks (a) (proof of service) or (c) (amount of judgment through authenticated business records). Delaware courts may grant default judgment pursuant to Rule 55 of the Rules of Civil Procedure for the Superior Court of the State of Delaware, and that rule does not impose any of the requirements in sub-benchmarks (a) (proof of service) and (c) (service) or (c) (amount of judgment through authenticated business records). With respect to sub-benchmark (b) (validity of debt through authenticated business records), a plaintiff seeking entry of default must file a written application supported with authenticated business records to (i) prove the validity of the debt and (ii) prove the plaintiff's ownership of the debt and standing to sue. Del. Super. Ct. R. Civ. P. 55(b)(1); </t>
    </r>
    <r>
      <rPr>
        <i/>
        <sz val="12"/>
        <color theme="1"/>
        <rFont val="Calibri"/>
        <family val="2"/>
      </rPr>
      <t>Administrative Directive of the Chief Judge of the Court of Common Pleas for the State of Delaware, No. 2012–2</t>
    </r>
    <r>
      <rPr>
        <sz val="12"/>
        <color theme="1"/>
        <rFont val="Calibri"/>
        <family val="2"/>
      </rPr>
      <t xml:space="preserve"> (Aug. 22, 2012),  </t>
    </r>
    <r>
      <rPr>
        <u/>
        <sz val="12"/>
        <color theme="1"/>
        <rFont val="Calibri"/>
        <family val="2"/>
      </rPr>
      <t>https://courts.delaware.gov/forms/download.aspx?id=88988.</t>
    </r>
    <r>
      <rPr>
        <sz val="12"/>
        <color theme="1"/>
        <rFont val="Calibri"/>
        <family val="2"/>
      </rPr>
      <t xml:space="preserve">  Although the written application requires itemization of amounts due, it does not reqiure that these amounts be supported by authenticated business records.
Note: Delaware's law governing small claims court would meet sub-benchmark (a) (service) because it requires proof of validity of service before entry of a default judgement in debt claims. </t>
    </r>
    <r>
      <rPr>
        <i/>
        <sz val="12"/>
        <color theme="1"/>
        <rFont val="Calibri"/>
        <family val="2"/>
      </rPr>
      <t xml:space="preserve">See </t>
    </r>
    <r>
      <rPr>
        <sz val="12"/>
        <color theme="1"/>
        <rFont val="Calibri"/>
        <family val="2"/>
      </rPr>
      <t>Del. J.P. Ct. R. Civ. P. 55(c)(1)–(3).</t>
    </r>
  </si>
  <si>
    <r>
      <t xml:space="preserve">Delaware does not meet this benchmark because the statutes and rules of Delaware do not place the burden of pleading timeliness on the plaintiff and do not require that a debt collection complaint include (a) the applicable statute of limitations, (b) the date the claim accrued, or (c) the date that the statute of limitations expires. </t>
    </r>
    <r>
      <rPr>
        <i/>
        <sz val="12"/>
        <color theme="1"/>
        <rFont val="Calibri"/>
        <family val="2"/>
      </rPr>
      <t>See</t>
    </r>
    <r>
      <rPr>
        <sz val="12"/>
        <color theme="1"/>
        <rFont val="Calibri"/>
        <family val="2"/>
      </rPr>
      <t xml:space="preserve"> Del. Super. Ct. R. Civ. P. 8(c) (establishing the statute of limitations as an affirmative defense). </t>
    </r>
  </si>
  <si>
    <r>
      <t xml:space="preserve">Delaware meets this benchmark because it imposes a 4-year (or shorter) statute of limitations for all consumer debt claims. In particular, Delaware has the following limitations periods:
● breach of written contract: 3-year limitations period (Del. Code Ann. tit. 10, § 8106 (West 2023));
● breach of oral contract: 3-year limitations period (Del. Code Ann. tit. 10, § 8106 (West 2023));
● open account: 3-year limitations period (Del. Code Ann. tit. 10, § 8106 (West 2023));
● account stated ("an action for any article charged on an account in a store"): 3-year limitations period (Del. Code Ann. tit. 10, § 8106 (West 2023));
● unjust enrichment: 3-year limitations period (Del. Code Ann. tit. 10, § 8106 (West 2023); </t>
    </r>
    <r>
      <rPr>
        <i/>
        <sz val="12"/>
        <color theme="1"/>
        <rFont val="Calibri"/>
        <family val="2"/>
      </rPr>
      <t>see</t>
    </r>
    <r>
      <rPr>
        <sz val="12"/>
        <color theme="1"/>
        <rFont val="Calibri"/>
        <family val="2"/>
      </rPr>
      <t xml:space="preserve"> </t>
    </r>
    <r>
      <rPr>
        <i/>
        <sz val="12"/>
        <color theme="1"/>
        <rFont val="Calibri"/>
        <family val="2"/>
      </rPr>
      <t>Vichi v. Koninklijke Philips Elecs. N.V.</t>
    </r>
    <r>
      <rPr>
        <sz val="12"/>
        <color theme="1"/>
        <rFont val="Calibri"/>
        <family val="2"/>
      </rPr>
      <t xml:space="preserve">, No. 2578-VCP, 2009 Del. Ch. LEXIS 209, at *38 (Del. Ch. Dec. 1, 2009));
● conversion: 3-year limitations period (Del. Code Ann. tit. 10, § 8106(a) (West 2023);
</t>
    </r>
    <r>
      <rPr>
        <i/>
        <sz val="12"/>
        <color theme="1"/>
        <rFont val="Calibri"/>
        <family val="2"/>
      </rPr>
      <t>Spano v. Morse</t>
    </r>
    <r>
      <rPr>
        <sz val="12"/>
        <color theme="1"/>
        <rFont val="Calibri"/>
        <family val="2"/>
      </rPr>
      <t>, No. 20121, 2003 Del. Ch. LEXIS 101, at *1 (Del. Ch. Oct. 8, 2003)); and
● passing a bad check: limitations period of 3 years after dishonor of the draft (although a period of 10 years applies from the date of the draft if the draft was not dishonored more than three years earlier) (Del. Code Ann. tit. 6, § 3-118 (West 2023)).</t>
    </r>
  </si>
  <si>
    <r>
      <t xml:space="preserve">Delaware does not meet this benchmark because it makes consumer debt claims subject to revival even after the statute of limitations has run, when, for instance, "[t]he acknowledgment, written or oral, is an admission by word; the part payment is an admission by fact". </t>
    </r>
    <r>
      <rPr>
        <i/>
        <sz val="12"/>
        <color theme="1"/>
        <rFont val="Calibri"/>
        <family val="2"/>
      </rPr>
      <t>See, e.g.</t>
    </r>
    <r>
      <rPr>
        <sz val="12"/>
        <color theme="1"/>
        <rFont val="Calibri"/>
        <family val="2"/>
      </rPr>
      <t xml:space="preserve">, </t>
    </r>
    <r>
      <rPr>
        <i/>
        <sz val="12"/>
        <color theme="1"/>
        <rFont val="Calibri"/>
        <family val="2"/>
      </rPr>
      <t>Skalniak v. Dey</t>
    </r>
    <r>
      <rPr>
        <sz val="12"/>
        <color theme="1"/>
        <rFont val="Calibri"/>
        <family val="2"/>
      </rPr>
      <t xml:space="preserve">, 793 A.2d 1250, 1254 (Del. Fam. Ct. 2001) (finding that wife’s “oral promise” in June 1999 to pay prior debt “renewed the statute of limitations time period” which had expired in 1998 based on the state’s three year limitations periods for such debts); </t>
    </r>
    <r>
      <rPr>
        <i/>
        <sz val="12"/>
        <color theme="1"/>
        <rFont val="Calibri"/>
        <family val="2"/>
      </rPr>
      <t>Hart v. Deshong</t>
    </r>
    <r>
      <rPr>
        <sz val="12"/>
        <color theme="1"/>
        <rFont val="Calibri"/>
        <family val="2"/>
      </rPr>
      <t xml:space="preserve">, 8 A.2d 85, 87 (Del. Super. Ct. 1939). </t>
    </r>
  </si>
  <si>
    <t>Delaware does not meet this benchmark because it does not prohibit attorneys' fee shifting in consumer debt litigation. The Delaware code provides a broad grant to parties seeking to enforce the debt to recover "reasonable counsel fees," not to exceed 20% of the judgment, as long as the debt instrument "expressly provides" for such fees. Del. Code Ann. tit. 10, § 3912 (West 2023).</t>
  </si>
  <si>
    <r>
      <t xml:space="preserve">Delaware does not meet this benchmark because the sub-benchmarks are not met. 
With respect to (a) (prejudgment interest), Delaware law states:  "Any lender may charge and collect from a borrower interest at any rate agreed upon in writing not in excess of 5% over the Federal Reserve discount rate including any surcharge thereon." Del. Code Ann. tit. 6, § 2301(a) (West 2023); </t>
    </r>
    <r>
      <rPr>
        <i/>
        <sz val="12"/>
        <color theme="1"/>
        <rFont val="Calibri"/>
        <family val="2"/>
      </rPr>
      <t>see also id</t>
    </r>
    <r>
      <rPr>
        <sz val="12"/>
        <color theme="1"/>
        <rFont val="Calibri"/>
        <family val="2"/>
      </rPr>
      <t xml:space="preserve">. at § 2301(b) ("If the rate of interest specifically set forth in any bond, note or other evidence of indebtedness, exclusive of other charges, fees or discounts authorized or permitted under federal law or under any rule or regulation promulgated pursuant thereto, does not exceed the lawful rate prescribed in subsection (a) of this section, no person shall, by way of defense or otherwise, avail himself or herself of any of the provisions of this chapter, to avoid or defeat the payment of any interest or any such charges, fees or discounts."). Thus, Delaware does not limit prejudgment interest on debt to 7% or less (as is required to meet sub-benchmark (a)). 
Regarding (b) (post-judgment interest), Delaware law states that "any judgment entered on agreements governed by this subsection, whether the contract rate is expressed or not, shall, from the date of the judgment, bear post-judgment interest of 5% over the Federal Reserve discount rate including any surcharge thereon or the contract rate, whichever is less." </t>
    </r>
    <r>
      <rPr>
        <i/>
        <sz val="12"/>
        <color theme="1"/>
        <rFont val="Calibri"/>
        <family val="2"/>
      </rPr>
      <t>Id.</t>
    </r>
    <r>
      <rPr>
        <sz val="12"/>
        <color theme="1"/>
        <rFont val="Calibri"/>
        <family val="2"/>
      </rPr>
      <t xml:space="preserve"> at § 2301(a). Thus, Delaware does not limit post-judgment interest to 5% or less of the judgment (as is required to meet sub-benchmark (b)). </t>
    </r>
  </si>
  <si>
    <t>Delaware meets this benchmark because it provides that courts must issue writs of attachment and garnishment. Del. Code Ann. tit. 10, §§ 9583, 9584 (West 2023). The Court of Chancery also uses the same form of order for the issuance of writs of execution. Del. Ch. Ct. R. Civ. P. 69(a).</t>
  </si>
  <si>
    <t>Delaware meets this benchmark because bank accounts cannot be garnished in Delaware. Del. Code Ann. tit. 10, § 3502(b) (West 2023).</t>
  </si>
  <si>
    <r>
      <rPr>
        <sz val="12"/>
        <color theme="1"/>
        <rFont val="Calibri (Body)"/>
      </rPr>
      <t xml:space="preserve">Delaware does not meet the benchmark because sub-benchmarks (b) (home) and (c) (car) are not met. Delaware law provides as follows:
(a) Income: Delaware meets sub-benchmark (a) because Delaware exempts 85% of a person's wages. Del. Code Ann. tit. 10, § 4913(a) (West 2023).
(b) Home: Delaware does not meet sub-benchmark (b) because Delaware does not offer any exemptions for a person's home(s).
(c) Car: Delaware does not meet sub-benchmark (c) because Delaware does not offer any exemptions for a person's car(s).
For more information on garnishment exemptions see Michael Best and Carolyn Carter, No Fresh Start 2023, National Consumer Law Center (Dec. 2023), </t>
    </r>
    <r>
      <rPr>
        <u/>
        <sz val="12"/>
        <color theme="1"/>
        <rFont val="Calibri (Body)"/>
      </rPr>
      <t>https://www.nclc.org/wp-content/uploads/2023/12/2023_Report_No-Fresh-Start-3.pdf.</t>
    </r>
    <r>
      <rPr>
        <sz val="12"/>
        <color theme="1"/>
        <rFont val="Calibri (Body)"/>
      </rPr>
      <t xml:space="preserve"> </t>
    </r>
  </si>
  <si>
    <t>Delaware does not meet this benchmark because  it does not require prior notice of garnishment exemptions or how to assert them.  A copy of the writ of garnishment is only required to be delivered to the judgment debtor (by hand) by a garnishee after the garnishee is served with the writ. Del. Code Ann. tit. 10, §§ 9584, 5031 (West 2023).
Additionally, even if Delaware required that notice be served prior to garnishment, the state would not meet sub-benchmark (a) (potential exemptions) because the notice does not contain a complete list of all exemptions; sub-benchmark (b) (how to challenge the order) because the notice does not provide the manner in which to contest the order; or sub-benchmark (c) (how to assert exemptions) because the notice does not describe the full manner in which all exemptions may be asserted. Id. at § 9584.</t>
  </si>
  <si>
    <r>
      <t xml:space="preserve">Delaware does not meet this benchmark because a judgment debtor may be held in contempt of court for failure to appear at a debtor's examination, and a court may order incarceration for up to 170 days for "any disobedience or resistance to his or her lawful writ, process, order or rule." Del. Code Ann. tit. 10, § 9506 (West 2023); Del. Sup. Ct. R. 37(d), 69. The intentional or willful nature of the person's failure to appear may, however, be considered in determining the appropriate sanction. </t>
    </r>
    <r>
      <rPr>
        <i/>
        <sz val="12"/>
        <color theme="1"/>
        <rFont val="Calibri"/>
        <family val="2"/>
      </rPr>
      <t>Elting v. Shawe (In re TransPerfect Global, Inc.)</t>
    </r>
    <r>
      <rPr>
        <sz val="12"/>
        <color theme="1"/>
        <rFont val="Calibri"/>
        <family val="2"/>
      </rPr>
      <t>, Nos. 9700-CB, 10449-CB, 2019 Del. Ch. LEXIS 1318, at *29–30 (Del. Ch. Oct. 17, 2019). In addition, the court may require the judgment debtor “to pay the reasonable expenses, including attorney’s fees, caused by the failure,” unless the court finds that the failure was substantially justified or that other circumstances make an award of expenses unjust. Del. Sup. Ct. R. 37(d).</t>
    </r>
  </si>
  <si>
    <r>
      <t xml:space="preserve">Delaware does not meet this benchmark because it does not provide a right to counsel for indigent defendants in contempt proceedings in either the general public defender statute or the contempt statute for Justices of the Peace. </t>
    </r>
    <r>
      <rPr>
        <i/>
        <sz val="12"/>
        <color theme="1"/>
        <rFont val="Calibri"/>
        <family val="2"/>
      </rPr>
      <t>See</t>
    </r>
    <r>
      <rPr>
        <sz val="12"/>
        <color theme="1"/>
        <rFont val="Calibri"/>
        <family val="2"/>
      </rPr>
      <t xml:space="preserve"> Del. Code Ann. tit. 10, § 9506 (West 2023); Del. Code Ann. tit. 29, § 4604 (West 2023) (The Justice of the Peace has jurisdiction over any civil debt matter up to $25,000 in controversy. Del. Code Ann. tit. 10, § 9301 (West 2023)).</t>
    </r>
  </si>
  <si>
    <r>
      <t xml:space="preserve">Delaware does not meet this benchmark because there is no statutory or judicial prohibition on relationships or financial arrangements between prosecutors and debt collectors. </t>
    </r>
    <r>
      <rPr>
        <i/>
        <sz val="12"/>
        <color theme="1"/>
        <rFont val="Calibri"/>
        <family val="2"/>
      </rPr>
      <t>See</t>
    </r>
    <r>
      <rPr>
        <sz val="12"/>
        <color theme="1"/>
        <rFont val="Calibri"/>
        <family val="2"/>
      </rPr>
      <t xml:space="preserve"> Del. Code Ann. tit. 11, § 900 (West 2023).
</t>
    </r>
  </si>
  <si>
    <r>
      <t xml:space="preserve">Delaware does not meet this benchmark because its laws do not include an express prohibition on the use of bail or bond to pay a creditor. </t>
    </r>
    <r>
      <rPr>
        <i/>
        <sz val="12"/>
        <color theme="1"/>
        <rFont val="Calibri"/>
        <family val="2"/>
      </rPr>
      <t>See, e.g.</t>
    </r>
    <r>
      <rPr>
        <sz val="12"/>
        <color theme="1"/>
        <rFont val="Calibri"/>
        <family val="2"/>
      </rPr>
      <t>, Del. Super. Ct. R. Civ. P. 37.</t>
    </r>
  </si>
  <si>
    <r>
      <t xml:space="preserve">Delaware does not meet this benchmark because it provides that "in aid of the judgment or execution, the judgment creditor or the judgment creditor's successor in interest when that interest appears of record, may take discovery by deposition, interrogatories and requests for production." Del. R. Civ. P. 69(a). The law does not limit the frequency of such examinations. </t>
    </r>
    <r>
      <rPr>
        <i/>
        <sz val="12"/>
        <color theme="1"/>
        <rFont val="Calibri"/>
        <family val="2"/>
      </rPr>
      <t>Id.</t>
    </r>
  </si>
  <si>
    <r>
      <t xml:space="preserve">Delaware does not meet the benchmark because it does not require state courts to annually collect, make available, or publish any information specific to consumer debt lawsuits. Delaware Chancery Court Rules require the Register to keep judicial statistics as the Court shall direct, but there is no detail included in the rules that require information about consumer debt lawsuits. Del. Ch. Ct. R. 79 (b). The Delaware Judiciary publishes annual reports that include general statistics, analysis and conclusions, but it does not have statistics available that specifically pertain to consumer debt lawsuits. See </t>
    </r>
    <r>
      <rPr>
        <i/>
        <sz val="12"/>
        <color theme="1"/>
        <rFont val="Calibri"/>
        <family val="2"/>
      </rPr>
      <t>Investing in Justice</t>
    </r>
    <r>
      <rPr>
        <sz val="12"/>
        <color theme="1"/>
        <rFont val="Calibri"/>
        <family val="2"/>
      </rPr>
      <t>, Del. Jud. (2022), https://courts.delaware.gov/aoc/annualreports/fy22/doc/2022AnnualReport.pdf. The State Court Administrator is responsible for statistical collection and analysis of the court system. Operating Procedures - Administrative Office of the Courts, Del. Cts. Jud. Branch, https://courts.delaware.gov/aoc/operating-procedures/op-aoc.aspx#purpose (last visited Nov. 10, 2023).</t>
    </r>
  </si>
  <si>
    <t>The District of Columbia ("D.C.") does not meet this benchmark because it does not meet either sub-benchmark 1a or 1b. First, D.C. does not meet sub-benchmark 1a because it permits service by "any person who is at least 18 years of age and not a party" to the action. D.C. Super. Ct. R. Civ. P. 4(c)(2). (The same form of service is permitted under the Small Claims Court Rule. D.C. Super. Ct. Sm. Cl. R. 4.) Second, D.C. does not meet sub-benchmark 1b because it does not require the court to mail supplemental notice of a new consumer debt lawsuit to the defendant or to deny default judgment if that notice is returned as undeliverable. The policy for this sub-benchmark was not found in the state's law.</t>
  </si>
  <si>
    <t>The District of Columbia ("D.C.") meets this benchmark because it requires that the Complaint or Statement of Claim in a consumer debt lawsuit include a statement in bold 12-point font (or larger) providing "the current phone number or phone numbers for civil legal service providers in debt collecting cases as published by the Superior Court of the District of Columbia."  D.C. Code Ann. § 28-3814(q)(7)(A)-(B) (West 2023).</t>
  </si>
  <si>
    <r>
      <t xml:space="preserve">The District of Columbia meets this benchmark because its court website provides a pro se answer form for an unrepresented person that can be used by a consumer debt defendants. </t>
    </r>
    <r>
      <rPr>
        <i/>
        <sz val="12"/>
        <color theme="1"/>
        <rFont val="Calibri"/>
        <family val="2"/>
      </rPr>
      <t>See</t>
    </r>
    <r>
      <rPr>
        <sz val="12"/>
        <color theme="1"/>
        <rFont val="Calibri"/>
        <family val="2"/>
      </rPr>
      <t xml:space="preserve"> </t>
    </r>
    <r>
      <rPr>
        <i/>
        <sz val="12"/>
        <color theme="1"/>
        <rFont val="Calibri"/>
        <family val="2"/>
      </rPr>
      <t>Answer of Defendant</t>
    </r>
    <r>
      <rPr>
        <sz val="12"/>
        <color theme="1"/>
        <rFont val="Calibri"/>
        <family val="2"/>
      </rPr>
      <t>, D.C. Super. Ct., https://www.dccourts.gov/sites/default/files/2020-08/Pro-Se-Answer-Form-Civil-08-03-2020_1.pdf (last visited Nov. 10, 2023). Also, in DC's Small Claims Court, the parties are not required to file an answer in a Small Claims case pursuant to Super. Ct. Sm. Cl. R. 5 ("No party is required to file an answer").</t>
    </r>
  </si>
  <si>
    <r>
      <t xml:space="preserve">The District of Columbia meets this benchmark because it does not require a pleading to be verified except when specifically required by rule or statute. </t>
    </r>
    <r>
      <rPr>
        <i/>
        <sz val="12"/>
        <color theme="1"/>
        <rFont val="Calibri"/>
        <family val="2"/>
      </rPr>
      <t>See</t>
    </r>
    <r>
      <rPr>
        <sz val="12"/>
        <color theme="1"/>
        <rFont val="Calibri"/>
        <family val="2"/>
      </rPr>
      <t xml:space="preserve"> D.C. Super. Ct. R. Civ. P. 11. No such rule or statute applies to an Answer in a consumer debt litigation. Additionally, the </t>
    </r>
    <r>
      <rPr>
        <i/>
        <sz val="12"/>
        <color theme="1"/>
        <rFont val="Calibri"/>
        <family val="2"/>
      </rPr>
      <t>pro se</t>
    </r>
    <r>
      <rPr>
        <sz val="12"/>
        <color theme="1"/>
        <rFont val="Calibri"/>
        <family val="2"/>
      </rPr>
      <t xml:space="preserve"> answer form provided on the courts' website does not require verification or notarization. </t>
    </r>
    <r>
      <rPr>
        <i/>
        <sz val="12"/>
        <color theme="1"/>
        <rFont val="Calibri"/>
        <family val="2"/>
      </rPr>
      <t>See</t>
    </r>
    <r>
      <rPr>
        <sz val="12"/>
        <color theme="1"/>
        <rFont val="Calibri"/>
        <family val="2"/>
      </rPr>
      <t xml:space="preserve"> </t>
    </r>
    <r>
      <rPr>
        <i/>
        <sz val="12"/>
        <color theme="1"/>
        <rFont val="Calibri"/>
        <family val="2"/>
      </rPr>
      <t>Answer of Defendant</t>
    </r>
    <r>
      <rPr>
        <sz val="12"/>
        <color theme="1"/>
        <rFont val="Calibri"/>
        <family val="2"/>
      </rPr>
      <t>, D.C. Super. Ct., https://www.dccourts.gov/sites/default/files/2020-08/Pro-Se-Answer-Form-Civil-08-03-2020_1.pdf (last visited Nov. 10, 2023).</t>
    </r>
  </si>
  <si>
    <r>
      <t xml:space="preserve">The District of Columbia meets this benchmark because there is no published requirement on the D.C. Courts list of Civil Action Filing Fees that requires paying a filing fee when submitting an answer to a lawsuit in either district court. </t>
    </r>
    <r>
      <rPr>
        <i/>
        <sz val="12"/>
        <color theme="1"/>
        <rFont val="Calibri"/>
        <family val="2"/>
      </rPr>
      <t>See</t>
    </r>
    <r>
      <rPr>
        <sz val="12"/>
        <color theme="1"/>
        <rFont val="Calibri"/>
        <family val="2"/>
      </rPr>
      <t xml:space="preserve"> </t>
    </r>
    <r>
      <rPr>
        <i/>
        <sz val="12"/>
        <color theme="1"/>
        <rFont val="Calibri"/>
        <family val="2"/>
      </rPr>
      <t>Filing Fees</t>
    </r>
    <r>
      <rPr>
        <sz val="12"/>
        <color theme="1"/>
        <rFont val="Calibri"/>
        <family val="2"/>
      </rPr>
      <t xml:space="preserve">, D.C. Cts., https://www.dccourts.gov/services/civil-matters/filing-fees (last visited Nov. 10, 2023 (disclosing filing fees to file a complaint in district court but not to file an answer for Civil actions; disclosing filing fees to file a complaint, crossclaim or counterclaim in small claims courts but not to file an Answer).
</t>
    </r>
  </si>
  <si>
    <r>
      <t xml:space="preserve">The District of Columbia meets this benchmark because a debt collection plaintiff must set forth the "current owner of the consumer debt and a chronological listing of the names of all prior owners of the consumer debt and the date of each transfer of ownership, beginning with the original creditor," satisfying sub-benchmarks (a) and (b); and "[a]n itemized accounting of the amount claimed to be owed," satisfying sub-benchmark (c). </t>
    </r>
    <r>
      <rPr>
        <i/>
        <sz val="12"/>
        <color theme="1"/>
        <rFont val="Calibri"/>
        <family val="2"/>
      </rPr>
      <t>See</t>
    </r>
    <r>
      <rPr>
        <sz val="12"/>
        <color theme="1"/>
        <rFont val="Calibri"/>
        <family val="2"/>
      </rPr>
      <t xml:space="preserve"> D.C. Code §§ 28-3814(b)(5), (q), (m)(1).</t>
    </r>
  </si>
  <si>
    <t>The District of Columbia meets this benchmark based on the Rules of Civil Procedure for the Superior Court of the District of Columbia and the Code of the District of Columbia (D.C. Code) Section 28–3814's provisions governing, respectively, default judgments generally, and debt judgments specifically. D.C. courts may grant default judgments pursuant to Rule 55 of the Rules of Civil Procedure for the Superior Court of the District of Columbia. D.C. Super. Ct. R. Civ. P. 55. Rule 4 of the Rules of Civil Procedure states that plaintiffs are responsible for valid service via mail through one of the stated service of process methods outlined in Rule 4, satisfying sub-benchmark (a) (proof of service). D.C. Super. Ct. R. Civ. P. 4. See also D.C. Super. Ct. Sm. Cl. R. 4 (governing service of process for claims that are less than $10,000). The state meets sub-benchmarks (b) (validity of debt through authenticated business records) and (c) (amount of judgment through authenticated business records) based on the Protecting Consumers from Unjust Debt Collection Practices Amendment Act of 2022, as codified in the D.C. Code, requiring proof of the validity of the debt, that the defendant is the debtor, and reliance on authenticated business records establishing the basis for the amount of the judgment sought, and title/ownership of the debt. D.C. Code Ann. §§ 28–3814(q), (r) (West 2023).</t>
  </si>
  <si>
    <r>
      <t xml:space="preserve">The District of Columbia does not meet this benchmark because, although the District of Columbia requires the plaintiff to allege that the suit is filed within the applicable statute of limitations and further provides that a debt collector may not "initiate[e] a cause of action to collect a consumer debt when the debt collector knows or reasonably should know that the applicable statute of limitations period has expired," D.C. law does not explicitly require the plaintiff to (a) include what the applicable statute of limitations is, (b) plead the date the claim accrued, or (c) specify the date the statute of limitations expires. </t>
    </r>
    <r>
      <rPr>
        <i/>
        <sz val="12"/>
        <color theme="1"/>
        <rFont val="Calibri"/>
        <family val="2"/>
      </rPr>
      <t>See</t>
    </r>
    <r>
      <rPr>
        <sz val="12"/>
        <color theme="1"/>
        <rFont val="Calibri"/>
        <family val="2"/>
      </rPr>
      <t xml:space="preserve"> D.C. Code Ann. §§ 28-3814(q)(6), (f)(10).
Note:  The District of Columbia at DC Code sec. 28-3814(q)(6) requires, more generally, "[t]hat the suit is filed within the applicable statute of limitations period".</t>
    </r>
  </si>
  <si>
    <t xml:space="preserve">The District of Columbia meets this benchmark because DC Code Sec. 28-3814(o) specifies that "[a]ny action for the collection of a consumer debt that is commenced on or after September 1, 2021, shall only be commenced within 3 years of accrual. This period shall apply whether the legal basis of the claim sounds in contract, account stated, open account, or other cause, and notwithstanding the provisions of any other statute of limitations unless that statute provides for a shorter limitations period. This time period also applies to contracts under seal." </t>
  </si>
  <si>
    <r>
      <t xml:space="preserve">The District of Columbia meets this benchmark because, once the statute of limitations has run on a consumer debt claim, D.C. does not permit revival of expired claims related to “consumer debt,” even by "subsequent payment toward or written or oral affirmation of such consumer debt." D.C. Code Ann. § 28–3814(l) (West 2023). The applicable law states in full: "(l) Notwithstanding any other provision of law, when the applicable statute of limitations period for an action to collect consumer debt has expired, any subsequent payment toward or written or oral affirmation of such consumer debt shall not extend the limitations period." Consumer debt is defined as "money or its equivalent, or a loan or advance of money, which is, or is alleged to be ...past due and owing...as a result of a purchase, lease, or loan of goods, services, or real or personal property for personal, family, medical, or household purposes. The term consumer debt does not include an extension of credit secured by a mortgage. </t>
    </r>
    <r>
      <rPr>
        <i/>
        <sz val="12"/>
        <color theme="1"/>
        <rFont val="Calibri"/>
        <family val="2"/>
      </rPr>
      <t>Id.</t>
    </r>
    <r>
      <rPr>
        <sz val="12"/>
        <color theme="1"/>
        <rFont val="Calibri"/>
        <family val="2"/>
      </rPr>
      <t xml:space="preserve"> at 28–3814(l)(b)(2).</t>
    </r>
  </si>
  <si>
    <t xml:space="preserve">The District of Columbia meets the benchmark because the law provides that, for post-judgment attachment, "No judgment against a garnishee under D.C. Code § 16-556 or -575 (2012 Repl.) will be entered except by court order." D.C. Super Ct. Civ. R. 69-I.
</t>
  </si>
  <si>
    <r>
      <rPr>
        <sz val="12"/>
        <color theme="1"/>
        <rFont val="Calibri (Body)"/>
      </rPr>
      <t xml:space="preserve">The District of Columbia does not meet the benchmark because sub-benchmark (c) (car) is not met. D.C. law provides as follows:
(a) Income: D.C. meets sub-benchmark (a) because it exempts 75% of a person's weekly disposable wages or 40 times the district minimum hourly wage in effect when the person is paid, whichever is greater, subject to a certain limited exception. D.C. Code Ann. § 16–572(1)(A) (West 2023) (exemptions may be greater if a person files a claim of undue financial hardship in court). Forty times the D.C. minimum wage ($17 per hour in 2023) is $680 per week. </t>
    </r>
    <r>
      <rPr>
        <i/>
        <sz val="12"/>
        <color theme="1"/>
        <rFont val="Calibri (Body)"/>
      </rPr>
      <t>State Minimum Wage Laws</t>
    </r>
    <r>
      <rPr>
        <sz val="12"/>
        <color theme="1"/>
        <rFont val="Calibri (Body)"/>
      </rPr>
      <t xml:space="preserve">, U.S. Dep't of Labor (Sept. 30, 2023), https://www.dol.gov/agencies/whd/minimum-wage/state. 
(b) Home: D.C. meets sub-benchmark (b) because it exempts a home of a person or a person's dependent regardless of value as long as a person is the “head of a family or householder residing in the District of Columbia” or “a person who earns the major portion of his livelihood in the District of Columbia, being the head of a family or householder, regardless of his place of residence.” D.C. Code Ann. § 15–501(a)(14) (West 2023).
(c) Car: D.C. does not meet sub-benchmark (c) because one car is exempt only up to a value of $2,575 subject to a certain limited exception. </t>
    </r>
    <r>
      <rPr>
        <i/>
        <sz val="12"/>
        <color theme="1"/>
        <rFont val="Calibri (Body)"/>
      </rPr>
      <t>Id.</t>
    </r>
    <r>
      <rPr>
        <sz val="12"/>
        <color theme="1"/>
        <rFont val="Calibri (Body)"/>
      </rPr>
      <t xml:space="preserve"> at § 15–501(a)(1).
For more information on garnishment exemptions see Michael Best and Carolyn Carter, </t>
    </r>
    <r>
      <rPr>
        <i/>
        <sz val="12"/>
        <color theme="1"/>
        <rFont val="Calibri (Body)"/>
      </rPr>
      <t>No Fresh Start 2023</t>
    </r>
    <r>
      <rPr>
        <sz val="12"/>
        <color theme="1"/>
        <rFont val="Calibri (Body)"/>
      </rPr>
      <t xml:space="preserve">, National Consumer Law Center (Dec. 2023), </t>
    </r>
    <r>
      <rPr>
        <u/>
        <sz val="12"/>
        <color theme="1"/>
        <rFont val="Calibri (Body)"/>
      </rPr>
      <t>https://www.nclc.org/wp-content/uploads/2023/12/2023_Report_No-Fresh-Start-3.pdf.</t>
    </r>
    <r>
      <rPr>
        <sz val="12"/>
        <color theme="1"/>
        <rFont val="Calibri (Body)"/>
      </rPr>
      <t xml:space="preserve"> </t>
    </r>
  </si>
  <si>
    <t>The District of Columbia meets this benchmark because it does not permit imprisonment for failure to obey a court order to pay a consumer debt. Effective August 27, 2022, the Protecting Consumers from Unjust Debt Collection Practices Amendment Act of 2022 prohibits imprisonment for failure to pay a debt: "Notwithstanding any other law or court rule, no person shall be imprisoned or jailed for failure to pay a consumer debt, nor shall any person be imprisoned or jailed for contempt of court or otherwise for failure to comply with a court order to pay a consumer debt in part or in full." D.C. Code Ann. §28–3814(y) (West 2023).</t>
  </si>
  <si>
    <t xml:space="preserve">The District of Columbia does not meet this benchmark because if a judgment debtor who was personally served fails to appear for an oral examination in court, "the court may, on plaintiff's request, issue a bench warrant for the person's arrest." D.C. Super. Ct. R. Civ. P. 69-I. </t>
  </si>
  <si>
    <r>
      <t xml:space="preserve">The District of Columbia does not meet this benchmark because there is no statutory or judicial prohibition on relationships or financial arrangements between prosecutors and debt collectors. </t>
    </r>
    <r>
      <rPr>
        <i/>
        <sz val="12"/>
        <color theme="1"/>
        <rFont val="Calibri"/>
        <family val="2"/>
      </rPr>
      <t>See</t>
    </r>
    <r>
      <rPr>
        <sz val="12"/>
        <color theme="1"/>
        <rFont val="Calibri"/>
        <family val="2"/>
      </rPr>
      <t xml:space="preserve"> D.C. Code Ann. §§ 22-1510,  28-3814(f)(6) (West 2023).</t>
    </r>
  </si>
  <si>
    <t>The District of Columbia does not meet this benchmark because its laws do not include an express prohibition on the use of bail  or bond to pay a creditor. D.C. law provides that for an oral examination in court, "[i]f the person summoned was personally served but fails to appear, the court may, on plaintiff's request, issue a bench warrant for the person's arrest." D.C. Super. Ct. R. Civ. P. 69-I. The law is silent with regard to whether a judge may use bail in such cases to pay the creditor.</t>
  </si>
  <si>
    <r>
      <t xml:space="preserve">The District of Columbia does not meet this benchmark because its Rules of Civil Procedure provide that "[t]he plaintiff may summon the defendant and, on leave of court, any other person to appear in court on a date certain and submit to oral examination respecting execution of any judgment rendered. Any person so summoned may, on leave of court, be required to produce papers, records, or other documents at the examination." D.C. Super. Ct. R. </t>
    </r>
    <r>
      <rPr>
        <strike/>
        <sz val="12"/>
        <color theme="1"/>
        <rFont val="Calibri"/>
        <family val="2"/>
      </rPr>
      <t xml:space="preserve">Civ. P. </t>
    </r>
    <r>
      <rPr>
        <sz val="12"/>
        <color theme="1"/>
        <rFont val="Calibri"/>
        <family val="2"/>
      </rPr>
      <t xml:space="preserve">69-l (b). The law does not limit the frequency of such examinations. </t>
    </r>
    <r>
      <rPr>
        <i/>
        <sz val="12"/>
        <color theme="1"/>
        <rFont val="Calibri"/>
        <family val="2"/>
      </rPr>
      <t>Id.</t>
    </r>
  </si>
  <si>
    <r>
      <rPr>
        <sz val="12"/>
        <color theme="1"/>
        <rFont val="Calibri"/>
        <family val="2"/>
      </rPr>
      <t xml:space="preserve">The District of Columbia does not meet this benchmark because D.C. courts do not collect or publish data on the number of consumer debt lawsuits or dispositions of consumer debt lawsuits. 
Note: While D.C. does not report consumer debt lawsuit data, it does report the number and disposition of civil and small claims cases generally. </t>
    </r>
    <r>
      <rPr>
        <i/>
        <sz val="12"/>
        <color theme="1"/>
        <rFont val="Calibri"/>
        <family val="2"/>
      </rPr>
      <t>Annual Reports and Documents</t>
    </r>
    <r>
      <rPr>
        <sz val="12"/>
        <color theme="1"/>
        <rFont val="Calibri"/>
        <family val="2"/>
      </rPr>
      <t xml:space="preserve">, District of Columbia Courts, </t>
    </r>
    <r>
      <rPr>
        <u/>
        <sz val="12"/>
        <color theme="1"/>
        <rFont val="Calibri"/>
        <family val="2"/>
      </rPr>
      <t>https://www.dccourts.gov/about/organizational-performance/annual-reports</t>
    </r>
    <r>
      <rPr>
        <sz val="12"/>
        <color theme="1"/>
        <rFont val="Calibri"/>
        <family val="2"/>
      </rPr>
      <t xml:space="preserve"> (last visited Jan. 24, 2024). It also reports the number of calls that their D.C. Debt Collection Defense Hotline receives. The reported case data contains the following categories: civil (civil actions, landlord &amp; tenant, small claims); criminal (felony, misdemeanors U.S., misdemeanors D.C., traffic); domestic violence (intrafamily, misdemeanors U.S., extreme risk protection orders, anti-stalking orders); family court operations (abuse &amp; neglect, adoption, divorce/custody/miscellaneous, juvenile, mental health, mental habilitation, parentage &amp; child support); probate division (conservatorships, decedent's estates, foreign proceedings, guardianship of minors, intervention proceedings, small estates, trusts); tax (civil, criminal). While one of the categories is small claims, the annual reports do not specify if this includes consumer debt lawsuits. (2021 Annual Report - Narrative, pp. 18, 38).
</t>
    </r>
  </si>
  <si>
    <r>
      <rPr>
        <sz val="12"/>
        <color theme="1"/>
        <rFont val="Calibri"/>
        <family val="2"/>
      </rPr>
      <t xml:space="preserve">The District of Columbia does not meet this benchmark because D.C. courts do not collect or publish data on the number of consumer debt lawsuits or dispositions of consumer debt lawsuits. 
Note: While D.C. does not report consumer debt lawsuit data, it does report the number and disposition of civil and small claims cases generally. </t>
    </r>
    <r>
      <rPr>
        <i/>
        <sz val="12"/>
        <color theme="1"/>
        <rFont val="Calibri"/>
        <family val="2"/>
      </rPr>
      <t xml:space="preserve">Annual Reports and Documents, </t>
    </r>
    <r>
      <rPr>
        <sz val="12"/>
        <color theme="1"/>
        <rFont val="Calibri"/>
        <family val="2"/>
      </rPr>
      <t xml:space="preserve">District of Columbia Courts, </t>
    </r>
    <r>
      <rPr>
        <u/>
        <sz val="12"/>
        <color theme="1"/>
        <rFont val="Calibri"/>
        <family val="2"/>
      </rPr>
      <t>https://www.dccourts.gov/about/organizational-performance/annual-reports</t>
    </r>
    <r>
      <rPr>
        <sz val="12"/>
        <color theme="1"/>
        <rFont val="Calibri"/>
        <family val="2"/>
      </rPr>
      <t xml:space="preserve"> (last visited Jan. 24, 2024). It also reports the number of calls that their D.C. Debt Collection Defense Hotline receives. The reported case data contains the following categories: civil (civil actions, landlord &amp; tenant, small claims); criminal (felony, misdemeanors U.S., misdemeanors D.C., traffic); domestic violence (intrafamily, misdemeanors U.S., extreme risk protection orders, anti-stalking orders); family court operations (abuse &amp; neglect, adoption, divorce/custody/miscellaneous, juvenile, mental health, mental habilitation, parentage &amp; child support); probate division (conservatorships, decedent's estates, foreign proceedings, guardianship of minors, intervention proceedings, small estates, trusts); tax (civil, criminal). While one of the categories is small claims, the annual reports do not specify if this includes consumer debt lawsuits. (2021 Annual Report - Narrative, pp. 18, 38).
</t>
    </r>
  </si>
  <si>
    <t xml:space="preserve">Florida does not meet this benchmark because it does not provide an Answer form for use by consumer debt defendants. The policy for this benchmark was not found in the state's law.   </t>
  </si>
  <si>
    <r>
      <t xml:space="preserve">Florida meets this benchmark because it prohibits charging a party a fee for responding to a complaint. Fla. Stat. Ann. § 34.041(6) (West 2023) (“A charge or a fee may not be imposed upon a party for responding by pleading, motion, or other paper to a civil or criminal action, suit, or proceeding in a county court or to an appeal to the circuit court.”). The law allows a fee as an exception where that party is filing an original civil action such as a crossclaim, counterclaim or third-party claim. </t>
    </r>
    <r>
      <rPr>
        <i/>
        <sz val="12"/>
        <color theme="1"/>
        <rFont val="Calibri"/>
        <family val="2"/>
      </rPr>
      <t>Id.</t>
    </r>
    <r>
      <rPr>
        <sz val="12"/>
        <color theme="1"/>
        <rFont val="Calibri"/>
        <family val="2"/>
      </rPr>
      <t xml:space="preserve"> at § 34.041(1)(c).</t>
    </r>
  </si>
  <si>
    <r>
      <t xml:space="preserve">Florida does not meet this benchmark because the statutes and rules of Florida do not place the burden of pleading timeliness on the plaintiff and do not require that a debt collection complaint include (a) the applicable statute of limitations, (b) the date that the claim accrued, or (c) the date that the statute of limitations expires.  </t>
    </r>
    <r>
      <rPr>
        <i/>
        <sz val="12"/>
        <color theme="1"/>
        <rFont val="Calibri"/>
        <family val="2"/>
      </rPr>
      <t>See</t>
    </r>
    <r>
      <rPr>
        <sz val="12"/>
        <color theme="1"/>
        <rFont val="Calibri"/>
        <family val="2"/>
      </rPr>
      <t xml:space="preserve"> Fla. R. Civ. P. 1.110(d).</t>
    </r>
  </si>
  <si>
    <t>Florida does not meet this benchmark because it does not impose a 4-year (or shorter) statute of limitations for all consumer debt claims. In particular, Florida has the following limitations periods:
● breach of written contract: 5-year limitations period (Fla. Stat. § 95.11(2)(a-b) (2023));
● breach of oral contract: 4-year limitations period (Fla. Stat. § 95.11(3)(g-h, j) (2023));
● open account: 4-year limitations period (Fla. Stat. § 95.11(3)(j) (2023));
● account stated ("an action for any article charged on an account in a store"): 4-year limitations period (Fla. Stat. § 95.11(3)(j) (2023));
● unjust enrichment: 4-year limitations period if the claim is not based on a written instrument or 5-year limitations period if the claim is based on a written instrument (Fla. Stat. §§ 95.11(2)(b), 95.11(3)(j) (2023)); 
● conversion: 4-year limitations period (Fla. Stat. § 95.11(3)(g) (2023)); and
● passing a bad check: 5-year limitations period (Fla. Stat. §§ 95.11(2)(b), 673.1181 (2023)).</t>
  </si>
  <si>
    <r>
      <t xml:space="preserve">Florida meets this benchmark because it does not make consumer debt claims subject to  revival based on partial payment of the debt after the statute of limitations has run.  Claims may be revived where there is "[a]n acknowledgment of, or promise to pay" the debt "in writing and signed" by the debtor, but "payment on a debt barred by the statute of limitations without an acknowledgment of the balance of the debt as existing and a willingness to pay the debt will not take it out of the statute." Fla. Stat. Ann. § 95.04 (West 2023); </t>
    </r>
    <r>
      <rPr>
        <i/>
        <sz val="12"/>
        <color theme="1"/>
        <rFont val="Calibri"/>
        <family val="2"/>
      </rPr>
      <t>Teage v. Credit Control, LLC</t>
    </r>
    <r>
      <rPr>
        <sz val="12"/>
        <color theme="1"/>
        <rFont val="Calibri"/>
        <family val="2"/>
      </rPr>
      <t xml:space="preserve">, 2021 WL 3207599, at *1 (M.D. Fla. Jan. 29, 2021) ("Under Florida law, the statute of limitations on a lapsed debt may only be revived via a written statement signed by the debtor."); </t>
    </r>
    <r>
      <rPr>
        <i/>
        <sz val="12"/>
        <color theme="1"/>
        <rFont val="Calibri"/>
        <family val="2"/>
      </rPr>
      <t>Madinya v. Portfolio Recovery Assocs., LLC</t>
    </r>
    <r>
      <rPr>
        <sz val="12"/>
        <color theme="1"/>
        <rFont val="Calibri"/>
        <family val="2"/>
      </rPr>
      <t xml:space="preserve">, No. 18-cv-61138-BLOOM/Valle, 2018 U.S. Dist. LEXIS 160501, at *5 (S.D. Fla. Sept. 20, 2018) (quoting </t>
    </r>
    <r>
      <rPr>
        <i/>
        <sz val="12"/>
        <color theme="1"/>
        <rFont val="Calibri"/>
        <family val="2"/>
      </rPr>
      <t>Woodham v. Hill</t>
    </r>
    <r>
      <rPr>
        <sz val="12"/>
        <color theme="1"/>
        <rFont val="Calibri"/>
        <family val="2"/>
      </rPr>
      <t>, 83 So. 517, 524 (Fla. 1919))).</t>
    </r>
  </si>
  <si>
    <r>
      <t xml:space="preserve">Florida does not meet this benchmark because the law pertinent to attorneys fees does not prohibit fee shifting regardless of contract provisions. </t>
    </r>
    <r>
      <rPr>
        <i/>
        <sz val="12"/>
        <color theme="1"/>
        <rFont val="Calibri"/>
        <family val="2"/>
      </rPr>
      <t>See</t>
    </r>
    <r>
      <rPr>
        <sz val="12"/>
        <color theme="1"/>
        <rFont val="Calibri"/>
        <family val="2"/>
      </rPr>
      <t xml:space="preserve"> Fla. Stat. Ann. § 57.105(7) (West 2023).</t>
    </r>
  </si>
  <si>
    <r>
      <t xml:space="preserve">Florida does not meet this benchmark because the sub-benchmarks are not met.
Regarding (a) (pre-judgment interest), Florida law states that all contracts for the payment of interest upon any loan or forbearance to enforce the collection of any debt cannot exceed 18% per annum. Fla. Stat. Ann. § 687.02 (West 2023). Thus, Florida does not cap the annual interest rate at 7% or less. 
Regarding (b) (post-judgment interest), Florida law allows the state's CFO to set the interest rate quarterly, and the current rate is 5.52% per annum. </t>
    </r>
    <r>
      <rPr>
        <i/>
        <sz val="12"/>
        <color theme="1"/>
        <rFont val="Calibri"/>
        <family val="2"/>
      </rPr>
      <t>Id.</t>
    </r>
    <r>
      <rPr>
        <sz val="12"/>
        <color theme="1"/>
        <rFont val="Calibri"/>
        <family val="2"/>
      </rPr>
      <t xml:space="preserve"> at § 55.03. Therefore, the post-judgment interest rate is above 5% and Florida does not meet the benchmark.</t>
    </r>
  </si>
  <si>
    <r>
      <t xml:space="preserve">Florida meets this benchmark because it provides that courts shall issue executions on judgment upon an oral request from the judgment creditor or their attorney. Fla. R. Civ. P. 1.550(a); Fla. small. Cl. R. 7.200. For a writ of garnishment, the judgment creditor or their attorney must file a motion stating the amount of the judgment. Fla. Stat. Ann. § 77.03 (West 2023). Attachments must also be issued by a judge. </t>
    </r>
    <r>
      <rPr>
        <i/>
        <sz val="12"/>
        <color theme="1"/>
        <rFont val="Calibri"/>
        <family val="2"/>
      </rPr>
      <t>Id.</t>
    </r>
    <r>
      <rPr>
        <sz val="12"/>
        <color theme="1"/>
        <rFont val="Calibri"/>
        <family val="2"/>
      </rPr>
      <t xml:space="preserve"> at § 76.03.</t>
    </r>
  </si>
  <si>
    <r>
      <rPr>
        <sz val="12"/>
        <color theme="1"/>
        <rFont val="Calibri (Body)"/>
      </rPr>
      <t xml:space="preserve">Florida does not meet the benchmark because sub-benchmark (c) (car) is not met. Florida law provides as follows:
(a) Income: Florida meets sub-benchmark (a) because the weekly disposable earnings of a person who is a head of a family is exempt up to $750, subject to certain limited exceptions. Fla. Stat. Ann. § 222.11 (West 2023) (exempting 75% of a person's weekly disposable wages or 30 times the federal minimum wage, whichever is more, if the person is not the head of a family).
(b) Home: Florida meets sub-benchmark (b) because a home that is a person's residence, including its land of not more than 160 acres or 0.5 acres within a municipality, is exempt regardless of value. Fla. Const. art. X, § 4(a). 
(c) Car: Florida does not meet sub-benchmark (c) because a person's interest in a car is exempt only up to a value of $1,000. Fla. Stat. Ann. § 222.25(1) (West 2023).
For more information on garnishment exemptions see Michael Best and Carolyn Carter, </t>
    </r>
    <r>
      <rPr>
        <i/>
        <sz val="12"/>
        <color theme="1"/>
        <rFont val="Calibri (Body)"/>
      </rPr>
      <t>No Fresh Start 2023</t>
    </r>
    <r>
      <rPr>
        <sz val="12"/>
        <color theme="1"/>
        <rFont val="Calibri (Body)"/>
      </rPr>
      <t xml:space="preserve">, National Consumer Law Center (Dec. 2023), </t>
    </r>
    <r>
      <rPr>
        <u/>
        <sz val="12"/>
        <color theme="1"/>
        <rFont val="Calibri (Body)"/>
      </rPr>
      <t>https://www.nclc.org/wp-content/uploads/2023/12/2023_Report_No-Fresh-Start-3.pdf.</t>
    </r>
    <r>
      <rPr>
        <sz val="12"/>
        <color theme="1"/>
        <rFont val="Calibri (Body)"/>
      </rPr>
      <t xml:space="preserve"> </t>
    </r>
  </si>
  <si>
    <r>
      <t xml:space="preserve">Florida meets this benchmark because it prohibits incarceration for failure to obey a court order to pay a debt (except in case of fraud). Florida Const. art. 1, § 11. Florida courts have held that “the enforcement through contempt of debts not involving support violates Article I, section 11 of the Florida Constitution, the provision prohibiting imprisonment for debt. We held that contempt was not an appropriate or available remedy as it would constitute imprisonment for debt. We still believe this to be true in the normal debtor-creditor situation.” </t>
    </r>
    <r>
      <rPr>
        <i/>
        <sz val="12"/>
        <color theme="1"/>
        <rFont val="Calibri"/>
        <family val="2"/>
      </rPr>
      <t>See, e.g.</t>
    </r>
    <r>
      <rPr>
        <sz val="12"/>
        <color theme="1"/>
        <rFont val="Calibri"/>
        <family val="2"/>
      </rPr>
      <t xml:space="preserve">, </t>
    </r>
    <r>
      <rPr>
        <i/>
        <sz val="12"/>
        <color theme="1"/>
        <rFont val="Calibri"/>
        <family val="2"/>
      </rPr>
      <t>Al Ghurair v. Zaczac</t>
    </r>
    <r>
      <rPr>
        <sz val="12"/>
        <color theme="1"/>
        <rFont val="Calibri"/>
        <family val="2"/>
      </rPr>
      <t xml:space="preserve">, 255 So. 3d 485 (Fla. Dist. Ct. App. 3d 2018).
 </t>
    </r>
  </si>
  <si>
    <r>
      <t xml:space="preserve">Florida does not meet this benchmark because failure to obey a court order to appear need not be willful to constitute contempt. A judgment debtor who fails to appear at a debtor's examination may be held in contempt of court. Fla. Stat. Ann. § 56.29(7) (West 2023). Further, the law defines contempt as "a refusal to obey any legal order, mandate or decree, made or given by any judge relative to any of the business of the court, after due notice thereof." </t>
    </r>
    <r>
      <rPr>
        <i/>
        <sz val="12"/>
        <color theme="1"/>
        <rFont val="Calibri"/>
        <family val="2"/>
      </rPr>
      <t>Id.</t>
    </r>
    <r>
      <rPr>
        <sz val="12"/>
        <color theme="1"/>
        <rFont val="Calibri"/>
        <family val="2"/>
      </rPr>
      <t xml:space="preserve"> at § 38.23.</t>
    </r>
  </si>
  <si>
    <t>Florida does not meet the benchmark because it provides a public defender for cases of criminal contempt, but not civil contempt. Fla. Stat. Ann. § 27.51 (West 2023).</t>
  </si>
  <si>
    <r>
      <t xml:space="preserve">Florida does not meet this benchmark because there is no statutory or judicial prohibition on relationships or financial arrangements between prosecutors and debt collectors. </t>
    </r>
    <r>
      <rPr>
        <i/>
        <sz val="12"/>
        <color theme="1"/>
        <rFont val="Calibri"/>
        <family val="2"/>
      </rPr>
      <t>See</t>
    </r>
    <r>
      <rPr>
        <sz val="12"/>
        <color theme="1"/>
        <rFont val="Calibri"/>
        <family val="2"/>
      </rPr>
      <t xml:space="preserve"> Fla. Stat. Ann. §§ 832.05, 832.08, 832.10 (West 2023).</t>
    </r>
  </si>
  <si>
    <r>
      <t xml:space="preserve">Florida does not meet this benchmark because its laws do not include an express prohibition on the use of bail or bond to pay a creditor. Further, the courts have held that "In an appropriate civil contempt case the court may compel performance of a required act by coercive imprisonment or in the event that the violation of the decree has resulted in damages to the injured party, there is adequate authority to support the assessment of a ‘compensatory fine’ to be paid by the wrongdoing party to the party injured." </t>
    </r>
    <r>
      <rPr>
        <i/>
        <sz val="12"/>
        <color theme="1"/>
        <rFont val="Calibri"/>
        <family val="2"/>
      </rPr>
      <t>South Dade Farms v. Peters</t>
    </r>
    <r>
      <rPr>
        <sz val="12"/>
        <color theme="1"/>
        <rFont val="Calibri"/>
        <family val="2"/>
      </rPr>
      <t>, 88 So.2d. 891, 899 (Fla. 1956).</t>
    </r>
  </si>
  <si>
    <r>
      <t xml:space="preserve">Florida does not meet this benchmark because the judgment creditor may file a motion to have the judgment debtor appear before a court or magistrate to be examined under oath concerning property of an execution at a time and place specified by the order. Fla. Stat. Ann. § 56.30 (West 2023). The statutes do not specify or limit the frequency of such examinations. </t>
    </r>
    <r>
      <rPr>
        <i/>
        <sz val="12"/>
        <color theme="1"/>
        <rFont val="Calibri"/>
        <family val="2"/>
      </rPr>
      <t>Id.</t>
    </r>
  </si>
  <si>
    <r>
      <t xml:space="preserve">Florida does not meet this benchmark because Florida does not collect and publish statewide data on the number of consumer debt lawsuits and the dispositions of consumer debt lawsuits. 
Note: Florida is required to develop a uniform case reporting system (which is due to be implemented by the end of 2024) which includes a uniform means of reporting categories of cases, time required in the disposition of cases and manner of disposition of cases. order. Fla. Stat. Ann. § 25.075 (West 2023). Each circuit court is required to report the activity of all cases before all courts to the supreme court in the manner and on the forms established by the office of the state courts administrator. Fla. R. Jud. Admin. 2.245. Florida publishes state court annual reports and includes state court statistics on its website, but the specifics of consumer debt collection cases are not included/published. The category closest to consumer debt collection available is "contract and indebtedness," but the website and reports don't give further detail as to what cases are included within "contract and indebtedness". </t>
    </r>
    <r>
      <rPr>
        <i/>
        <sz val="12"/>
        <color theme="1"/>
        <rFont val="Calibri"/>
        <family val="2"/>
      </rPr>
      <t>See</t>
    </r>
    <r>
      <rPr>
        <sz val="12"/>
        <color theme="1"/>
        <rFont val="Calibri"/>
        <family val="2"/>
      </rPr>
      <t xml:space="preserve"> </t>
    </r>
    <r>
      <rPr>
        <i/>
        <sz val="12"/>
        <color theme="1"/>
        <rFont val="Calibri"/>
        <family val="2"/>
      </rPr>
      <t>Statistics</t>
    </r>
    <r>
      <rPr>
        <sz val="12"/>
        <color theme="1"/>
        <rFont val="Calibri"/>
        <family val="2"/>
      </rPr>
      <t>, Fla. Cts., https://www.flcourts.gov/Publications-Statistics/Statistics (last visited Nov. 10, 2023).</t>
    </r>
  </si>
  <si>
    <t xml:space="preserve">Georgia does not meet this benchmark because it does not meet either sub-benchmark 1a or 1b.  First, Georgia does not meet benchmark 1a because it allows service by a court-appointed process server in addition to the court or a sheriff. Ga. Code Ann. § 9-11-4(c) (2023). Second, Georgia does not meet benchmark 1b because it does not require the court to mail supplemental notice of a new consumer debt lawsuit to the defendant or to deny default judgment if that notice is returned as undeliverable. The policy for this sub-benchmark was not found in the state's law. </t>
  </si>
  <si>
    <r>
      <t xml:space="preserve">Georgia does not meet this benchmark because Georgia does not require that notice in a consumer debt lawsuit provide guidance for defendants on where to find help. </t>
    </r>
    <r>
      <rPr>
        <i/>
        <sz val="12"/>
        <color theme="1"/>
        <rFont val="Calibri"/>
        <family val="2"/>
      </rPr>
      <t>See</t>
    </r>
    <r>
      <rPr>
        <sz val="12"/>
        <color theme="1"/>
        <rFont val="Calibri"/>
        <family val="2"/>
      </rPr>
      <t xml:space="preserve"> Ga. Code Ann. § 9-11-4 (2023).</t>
    </r>
  </si>
  <si>
    <t>Georgia does not meet this benchmark because, although its  Magistrate Court website has a form generator that a consumer debt defendant may use to formulate an Answer, its other courts do not provide Answer forms. The policy for this benchmark was not found in the state's law.</t>
  </si>
  <si>
    <r>
      <t xml:space="preserve">Georgia does not meet this benchmark because Georgia requires that where a Complaint is verified the Answer must also be verified. </t>
    </r>
    <r>
      <rPr>
        <i/>
        <sz val="12"/>
        <color theme="1"/>
        <rFont val="Calibri"/>
        <family val="2"/>
      </rPr>
      <t xml:space="preserve">See </t>
    </r>
    <r>
      <rPr>
        <sz val="12"/>
        <color theme="1"/>
        <rFont val="Calibri"/>
        <family val="2"/>
      </rPr>
      <t xml:space="preserve">Ga. Code Ann. § 9-10-111 (West 2023). “All affidavits, petitions, answers, defenses, or other proceedings required to be verified or sworn to under oath shall be held to be sufficient when the same are sworn to before any notary public, magistrate, judge of any court, or any other officer of the state or county where the oath is made who is authorized by the laws thereof to administer oaths.” </t>
    </r>
    <r>
      <rPr>
        <i/>
        <sz val="12"/>
        <color theme="1"/>
        <rFont val="Calibri"/>
        <family val="2"/>
      </rPr>
      <t>Id.</t>
    </r>
    <r>
      <rPr>
        <sz val="12"/>
        <color theme="1"/>
        <rFont val="Calibri"/>
        <family val="2"/>
      </rPr>
      <t xml:space="preserve"> at § 9-10-113; </t>
    </r>
    <r>
      <rPr>
        <i/>
        <sz val="12"/>
        <color theme="1"/>
        <rFont val="Calibri"/>
        <family val="2"/>
      </rPr>
      <t>see SunTrust Bank, N.A. v. Perry</t>
    </r>
    <r>
      <rPr>
        <sz val="12"/>
        <color theme="1"/>
        <rFont val="Calibri"/>
        <family val="2"/>
      </rPr>
      <t>, 505 S.E.2d 230, 232 (Ga. 1998) (“[Defendant] filed an answer denying liability . . . [that] was not made under oath. [Defendant] attached to the answer a verification page stating that the allegations in the answer were true to the best of her knowledge. However, this purported verification does not contain the signature of a notary or any other indication that it was made under oath. In the absence of a valid jurat, the purported verification is without effect as an affidavit.”).</t>
    </r>
  </si>
  <si>
    <r>
      <t xml:space="preserve">Georgia does not meet this benchmark because each county sets its own filing fees and may require payment of a fee to file an answer. </t>
    </r>
    <r>
      <rPr>
        <i/>
        <sz val="12"/>
        <color theme="1"/>
        <rFont val="Calibri"/>
        <family val="2"/>
      </rPr>
      <t>See, e.g.</t>
    </r>
    <r>
      <rPr>
        <sz val="12"/>
        <color theme="1"/>
        <rFont val="Calibri"/>
        <family val="2"/>
      </rPr>
      <t xml:space="preserve">, Small Claims, Magistrate Court, http://www.magistratefulton.org/175/Small-Claims (last visited Nov. 10, 2023) ("A defendant may electronically file an answer from the 31st to the 45th day upon payment of court cost."); George Simons, </t>
    </r>
    <r>
      <rPr>
        <i/>
        <sz val="12"/>
        <color theme="1"/>
        <rFont val="Calibri"/>
        <family val="2"/>
      </rPr>
      <t>How to Answer a Summons for Debt Collection in Georgia</t>
    </r>
    <r>
      <rPr>
        <sz val="12"/>
        <color theme="1"/>
        <rFont val="Calibri"/>
        <family val="2"/>
      </rPr>
      <t xml:space="preserve">, Solo Suit, https://www.solosuit.com/posts/answer-summons-debt-collection-Georgia.
Note: There is no universal requirement to submit a filing fee in either a magistrate court (for claims not exceeding $15,000) or in a superior court (for claims exceeding $15,000) under the applicable uniform court rules. </t>
    </r>
    <r>
      <rPr>
        <i/>
        <sz val="12"/>
        <color theme="1"/>
        <rFont val="Calibri"/>
        <family val="2"/>
      </rPr>
      <t>See</t>
    </r>
    <r>
      <rPr>
        <sz val="12"/>
        <color theme="1"/>
        <rFont val="Calibri"/>
        <family val="2"/>
      </rPr>
      <t xml:space="preserve"> Ga. Super. Ct. R. 36.10 (requiring fees to file a complaint but not an answer); Ga. Mag. Ct. R. 34 (setting forth the rules governing how to answer a civil complaint, which do not include payment of a filing fee); Ga. Mag. Ct. R. 17, App'x. A at B1a3, B1b1 (including an FAQ regarding filing fees to file a petition for a civil action but not including a similar FAQ in the section regarding filing an answer in a civil action).</t>
    </r>
  </si>
  <si>
    <r>
      <t xml:space="preserve">Georgia does not meet this benchmark because it does not have special pleading requirements for consumer debt claims to include (a) the name of the original creditor, (b) the basis of plaintiffs' standing, or (c) an itemization of the amount sought. </t>
    </r>
    <r>
      <rPr>
        <i/>
        <sz val="12"/>
        <color theme="1"/>
        <rFont val="Calibri"/>
        <family val="2"/>
      </rPr>
      <t>See</t>
    </r>
    <r>
      <rPr>
        <sz val="12"/>
        <color theme="1"/>
        <rFont val="Calibri"/>
        <family val="2"/>
      </rPr>
      <t xml:space="preserve"> Ga. Code Ann. § 9-11-8 (2023) (establishing general rules of pleading). </t>
    </r>
  </si>
  <si>
    <t xml:space="preserve">Georgia does not meet this benchmark or any sub-benchmarks. Georgia courts may grant default judgments pursuant to GA Code Ann. § 9-11-55-a (2021), and this rule does not impose any of the requirements in sub-benchmarks (a) to (c). There is also no Georgia statute that separately imposes requirements regarding the entry of default judgments. </t>
  </si>
  <si>
    <r>
      <t xml:space="preserve">Georgia does not meet this benchmark because the statutes and rules of Georgia do not place the burden of pleading timeliness on the plaintiff and do not require that a debt collection complaint include (a) the applicable statute of limitations, (b) the date the claim accrued, or (c) the date that the statute of limitations expires. </t>
    </r>
    <r>
      <rPr>
        <i/>
        <sz val="12"/>
        <color theme="1"/>
        <rFont val="Calibri"/>
        <family val="2"/>
      </rPr>
      <t>See</t>
    </r>
    <r>
      <rPr>
        <sz val="12"/>
        <color theme="1"/>
        <rFont val="Calibri"/>
        <family val="2"/>
      </rPr>
      <t xml:space="preserve"> Ga. Code Ann. § 9-11-8(c) (2023) (establishing statute of limitations as an affirmative defense). </t>
    </r>
  </si>
  <si>
    <t xml:space="preserve">Georgia does not meet this benchmark because it does not impose a 4-year (or shorter) statute of limitations for all consumer debt claims. In particular, Georgia has the following limitations periods:
● breach of written contract: 6-year limitations period (Ga. Code Ann. § 11-3-118 (2023));
● breach of oral contract: 4-year limitations period (Ga. Code Ann. § 9-3-25 (2023));
● open account: 4-year limitations period (Ga. Code Ann. § 9-3-25 (2023));
● account stated ("an action for any article charged on an account in a store"): 4-year limitations period (Ga. Code Ann. § 9-3-25 (2023));
● unjust enrichment: 4-year limitations period (Ga. Code Ann. § 9-3-26 (2023));
● conversion: 4-year limitations period (Ga. Code Ann. § 9-3-32 (2023)); and
● passing a bad check: 3-year limitations after the dishonor of the check or 10-year limitations period after the date of the draft (Ga. Code Ann. § 11-3-118 (2023)). </t>
  </si>
  <si>
    <r>
      <t xml:space="preserve">Georgia does not meet this benchmark because it makes consumer debt claims subject to revival even after the statute of limitations has run if there is a "new promise" to pay the debt "in writing" or if a "payment [is] entered upon a written evidence of debt ... or upon any other written acknowledgment of the existing liability[.]" Ga. Code Ann. §§ 9-3-110, 9-3-112 (West 2023). </t>
    </r>
    <r>
      <rPr>
        <i/>
        <sz val="12"/>
        <color theme="1"/>
        <rFont val="Calibri"/>
        <family val="2"/>
      </rPr>
      <t>See Malak v. Unifund CCR, LLC</t>
    </r>
    <r>
      <rPr>
        <sz val="12"/>
        <color theme="1"/>
        <rFont val="Calibri"/>
        <family val="2"/>
      </rPr>
      <t xml:space="preserve">, 807 S.E.2d 80, 83 (Ga. Ct. App. 2017) ("Under Georgia law, '[a] payment entered upon a written evidence of debt by the debtor or upon any other written acknowledgment of the existing liability shall be equivalent to a new promise to pay[,]' which functions 'to renew a right of action already barred.'”); </t>
    </r>
    <r>
      <rPr>
        <i/>
        <sz val="12"/>
        <color theme="1"/>
        <rFont val="Calibri"/>
        <family val="2"/>
      </rPr>
      <t>SKC, Inc. v. EMAG Sols., LLC</t>
    </r>
    <r>
      <rPr>
        <sz val="12"/>
        <color theme="1"/>
        <rFont val="Calibri"/>
        <family val="2"/>
      </rPr>
      <t>, 755 S.E.2d 298, 301–02 (Ga. Ct. App. 2014) (finding that "wire transfer payments containing the notations regarding eMag's account with SKC constituted new promises by eMag to pay its debt to SKC, and sufficed to renew the running of the limitation period").</t>
    </r>
  </si>
  <si>
    <t xml:space="preserve">Georgia does not meet this benchmark because it does not prohibit attorney fee shifting in consumer debt litigation regardless of contract. The Georgia code allows contract terms requiring payment of attorneys fees so long as they are "not in excess of 15 percent of the principle and interest" owing on the debt. Ga. Code Ann. § 13-1-11 (West 2023). </t>
  </si>
  <si>
    <r>
      <t xml:space="preserve">Georgia does not meet this benchmark because the sub-benchmarks are not met. 
Regarding (a) (prejudgment interest), Georgia law states that (i) where the principal amount is $3,000 or less, the interest rate of a loan shall not exceed 16%; (ii) where the principal amount is more than $3,000, the interest rate of a loan shall be any rate as long as it is established by written contract; and (iii) where the principal amount is more than $3,000 but less than $250,000 and the rate is not established by written contract, the interest rate of a loan shall be 7%. Ga Code Ann. § 7-4-2-a-2, 7-4-2.a.1A, 7-4-2.a.1B (2021). Thus, Georgia does not limit prejudgment interest to 7% or less. 
Regarding (b) (post-judgment interest), Georgia law states that, if the judgment is rendered on a written contract or obligation providing for interest at a specified rate, the interest rate on a judgment shall be as provided in the agreement. Ga Code Ann. § 7-4-12-b (2021). Interest rate on other judgments shall be equal to the prime rate as published by the Board of Governors of the Federal Reserve System plus 3%. </t>
    </r>
    <r>
      <rPr>
        <i/>
        <sz val="12"/>
        <color theme="1"/>
        <rFont val="Calibri"/>
        <family val="2"/>
      </rPr>
      <t>Id.</t>
    </r>
    <r>
      <rPr>
        <sz val="12"/>
        <color theme="1"/>
        <rFont val="Calibri"/>
        <family val="2"/>
      </rPr>
      <t xml:space="preserve"> at § 7-4-12.a. Thus, Georgia does not limit post-judgment interest to 5% or less of the judgment. </t>
    </r>
  </si>
  <si>
    <t xml:space="preserve">Georgia meets this benchmark because it provides that a court clerk must issue judgment executions and summonses of garnishment. Ga. Code Ann. §§ 9-13-10, 18-4-3(b) (West 2023). </t>
  </si>
  <si>
    <r>
      <t xml:space="preserve">Georgia does not meet this benchmark because it does not require financial institutions to protect money deposited in bank accounts unless a judgment debtor asserts an exemption. </t>
    </r>
    <r>
      <rPr>
        <i/>
        <sz val="12"/>
        <color theme="1"/>
        <rFont val="Calibri"/>
        <family val="2"/>
      </rPr>
      <t>See</t>
    </r>
    <r>
      <rPr>
        <sz val="12"/>
        <color theme="1"/>
        <rFont val="Calibri"/>
        <family val="2"/>
      </rPr>
      <t xml:space="preserve"> Ga. Code Ann. § 18-4-15 (West 2023).</t>
    </r>
  </si>
  <si>
    <r>
      <rPr>
        <sz val="12"/>
        <color theme="1"/>
        <rFont val="Calibri (Body)"/>
      </rPr>
      <t xml:space="preserve">Georgia does not meet the benchmark because none of the sub-benchmarks are met. Georgia law provides as follows:
(a) Income: Georgia does not meet sub-benchmark (a) because it exempts 75% of a person's weekly disposable earnings or $217.50 of a person's weekly disposable earnings, whichever is more. Ga. Code Ann. § 18-4-5 (West 2023).
(b) Home: Georgia does not meet sub-benchmark (b) because a person's primary residence is exempt only up to a value of $21,500. </t>
    </r>
    <r>
      <rPr>
        <i/>
        <sz val="12"/>
        <color theme="1"/>
        <rFont val="Calibri (Body)"/>
      </rPr>
      <t>Id.</t>
    </r>
    <r>
      <rPr>
        <sz val="12"/>
        <color theme="1"/>
        <rFont val="Calibri (Body)"/>
      </rPr>
      <t xml:space="preserve"> at § 44-13-1.
(c) Car: Georgia does not meet sub-benchmark (c) because it does not offer any exemptions for a person's car(s). </t>
    </r>
    <r>
      <rPr>
        <i/>
        <sz val="12"/>
        <color theme="1"/>
        <rFont val="Calibri (Body)"/>
      </rPr>
      <t>Id.</t>
    </r>
    <r>
      <rPr>
        <sz val="12"/>
        <color theme="1"/>
        <rFont val="Calibri (Body)"/>
      </rPr>
      <t xml:space="preserve"> at § 44-13-1  (although Georgia offers a wildcard exemption of $5,000 for real or personal property that may be applied to a car).
For more information on garnishment exemptions see Michael Best and Carolyn Carter, </t>
    </r>
    <r>
      <rPr>
        <i/>
        <sz val="12"/>
        <color theme="1"/>
        <rFont val="Calibri (Body)"/>
      </rPr>
      <t>No Fresh Start 2023</t>
    </r>
    <r>
      <rPr>
        <sz val="12"/>
        <color theme="1"/>
        <rFont val="Calibri (Body)"/>
      </rPr>
      <t xml:space="preserve">, National Consumer Law Center (Dec. 2023), </t>
    </r>
    <r>
      <rPr>
        <u/>
        <sz val="12"/>
        <color theme="1"/>
        <rFont val="Calibri (Body)"/>
      </rPr>
      <t>https://www.nclc.org/wp-content/uploads/2023/12/2023_Report_No-Fresh-Start-3.pdf.</t>
    </r>
    <r>
      <rPr>
        <sz val="12"/>
        <color theme="1"/>
        <rFont val="Calibri (Body)"/>
      </rPr>
      <t xml:space="preserve"> </t>
    </r>
  </si>
  <si>
    <r>
      <t xml:space="preserve">Georgia does not meet the benchmark because the state does not provide prior notice of garnishment exemptions and how to assert them. Rather, notice to the judgment debtor must be provided within three business days after service on the garnishee of the affidavit of garnishment, summons of garnishment, notice to judgment debtor and judgment debtor claim form, and the garnishment period begins on the day of service of the summons of garnishment on the garnishee. </t>
    </r>
    <r>
      <rPr>
        <i/>
        <sz val="12"/>
        <color theme="1"/>
        <rFont val="Calibri"/>
        <family val="2"/>
      </rPr>
      <t>See</t>
    </r>
    <r>
      <rPr>
        <sz val="12"/>
        <color theme="1"/>
        <rFont val="Calibri"/>
        <family val="2"/>
      </rPr>
      <t xml:space="preserve"> Ga. Code Ann. § 18-4-4 (West 2023).
Additionally, if Georgia required that the debtor receive notice in advance of garnishment, the state would not meet sub-benchmark (a) (potential exemptions) because its notice contains only a non-comprehensive list of exemptions and suggests visiting the courthouse to obtain a comprehensive list. </t>
    </r>
    <r>
      <rPr>
        <i/>
        <sz val="12"/>
        <color theme="1"/>
        <rFont val="Calibri"/>
        <family val="2"/>
      </rPr>
      <t>Id.</t>
    </r>
    <r>
      <rPr>
        <sz val="12"/>
        <color theme="1"/>
        <rFont val="Calibri"/>
        <family val="2"/>
      </rPr>
      <t xml:space="preserve"> at § 18-4-82.  
The state would meet sub-benchmark (b) (how to challenge the order) because its notice includes a space on the court form to assert that the plaintiff does not have a judgment against the creditor, </t>
    </r>
    <r>
      <rPr>
        <i/>
        <sz val="12"/>
        <color theme="1"/>
        <rFont val="Calibri"/>
        <family val="2"/>
      </rPr>
      <t xml:space="preserve"> Id.;</t>
    </r>
    <r>
      <rPr>
        <sz val="12"/>
        <color theme="1"/>
        <rFont val="Calibri"/>
        <family val="2"/>
      </rPr>
      <t xml:space="preserve"> and sub-benchmark (c) (how to assert exemptions) because its notice provides instructions on how to claim an exemption from garnishment. </t>
    </r>
    <r>
      <rPr>
        <i/>
        <sz val="12"/>
        <color theme="1"/>
        <rFont val="Calibri"/>
        <family val="2"/>
      </rPr>
      <t>Id.</t>
    </r>
    <r>
      <rPr>
        <sz val="12"/>
        <color theme="1"/>
        <rFont val="Calibri"/>
        <family val="2"/>
      </rPr>
      <t xml:space="preserve">  
</t>
    </r>
  </si>
  <si>
    <t>Georgia meets this benchmark because its laws provide that "the court may punish an adult for contempt of court by imprisonment for not more than 20 days or a fine not to exceed $1,000.00 for willfully disobeying an order of the court." Ga. Code Ann. § 15-11-31 (West 2023).</t>
  </si>
  <si>
    <r>
      <t xml:space="preserve">Georgia does not meet this benchmark because it does not provide a categorical right to counsel in civil contempt hearings when incarceration is possible. The Georgia Supreme Court has held that "due process sometimes may require the appointment of counsel" in civil contempt proceedings in which the person may face incarceration, but that "whether any particular [person] is entitled to a lawyer at government expense depends always, we think, on the particular and unique circumstances of his case, including the complexity of the case, as well as the extent to which alternative measures might be employed to ensure that the proceeding is fundamentally fair." </t>
    </r>
    <r>
      <rPr>
        <i/>
        <sz val="12"/>
        <color theme="1"/>
        <rFont val="Calibri"/>
        <family val="2"/>
      </rPr>
      <t>Miller v. Deal</t>
    </r>
    <r>
      <rPr>
        <sz val="12"/>
        <color theme="1"/>
        <rFont val="Calibri"/>
        <family val="2"/>
      </rPr>
      <t xml:space="preserve">, 384 S.E.2d 662 (Ga. 2014). </t>
    </r>
  </si>
  <si>
    <r>
      <t xml:space="preserve">Georgia does not meet this benchmark because there is no statutory or judicial prohibition on relationships or financial arrangements between prosecutors and debt collectors. </t>
    </r>
    <r>
      <rPr>
        <i/>
        <sz val="12"/>
        <color theme="1"/>
        <rFont val="Calibri"/>
        <family val="2"/>
      </rPr>
      <t>See</t>
    </r>
    <r>
      <rPr>
        <sz val="12"/>
        <color theme="1"/>
        <rFont val="Calibri"/>
        <family val="2"/>
      </rPr>
      <t xml:space="preserve"> Ga. Code Ann. § 16-9-20 (West 2023).</t>
    </r>
  </si>
  <si>
    <r>
      <t xml:space="preserve">Georgia does not meet this benchmark because the statute provides that the judgment creditor may examine any person, including the judgment debtor, by taking depositions or propounding interrogatories. Ga. Code Ann. § 9-11-69 (West 2023). The law does not limit the frequency of such examinations. </t>
    </r>
    <r>
      <rPr>
        <i/>
        <sz val="12"/>
        <color theme="1"/>
        <rFont val="Calibri"/>
        <family val="2"/>
      </rPr>
      <t>Id.</t>
    </r>
  </si>
  <si>
    <r>
      <t xml:space="preserve">Georgia does not meet this benchmark because it does not collect or publish statewide data on the number or disposition of consumer debt lawsuits.
Note: Georgia state courts report limited statistics on caseload numbers by county, but it does not disclose data at the level suggested by the benchmark, except with respect to the number of garnishment orders. </t>
    </r>
    <r>
      <rPr>
        <i/>
        <sz val="12"/>
        <color theme="1"/>
        <rFont val="Calibri"/>
        <family val="2"/>
      </rPr>
      <t>Data &amp; Statistics</t>
    </r>
    <r>
      <rPr>
        <sz val="12"/>
        <color theme="1"/>
        <rFont val="Calibri"/>
        <family val="2"/>
      </rPr>
      <t>, Jud. Council Ga. Admin. Offices Cts., https://research.georgiacourts.gov/data-and-statistics// (last visited Nov. 10, 2023).</t>
    </r>
  </si>
  <si>
    <t>Hawaii does not meet this benchmark because it does not meet either sub-benchmark 1a or 1b.  First, Hawaii does not meet sub-benchmark 1a because it permits service of process by public officials and anyone 18 years or older who is not a party to the action. Haw. R. Civ. P. 4. Second, Hawaii does not meet sub-benchmark 1b because it does not require the court to mail supplemental notice of a new consumer debt lawsuit to the defendant or to deny default judgment if that notice is returned as undeliverable. The policy for this sub-benchmark was not found in the state's law.</t>
  </si>
  <si>
    <r>
      <t xml:space="preserve">Hawaii does not meet this benchmark because Hawaii does not require that notice in a consumer debt lawsuit provide guidance for defendants on where to find help. </t>
    </r>
    <r>
      <rPr>
        <i/>
        <sz val="12"/>
        <color theme="1"/>
        <rFont val="Calibri"/>
        <family val="2"/>
      </rPr>
      <t>See</t>
    </r>
    <r>
      <rPr>
        <sz val="12"/>
        <color theme="1"/>
        <rFont val="Calibri"/>
        <family val="2"/>
      </rPr>
      <t xml:space="preserve"> Haw. R. Civ P. 4.</t>
    </r>
  </si>
  <si>
    <t xml:space="preserve">Hawaii does not meet this benchmark because it does not provide an Answer form for use by consumer debt defendants. The policy for this benchmark was not found in the state's law. 
</t>
  </si>
  <si>
    <r>
      <t xml:space="preserve">Hawaii meets this benchmark because it does not require a pleading to be verified except when specifically required by rule or statute. </t>
    </r>
    <r>
      <rPr>
        <i/>
        <sz val="12"/>
        <color theme="1"/>
        <rFont val="Calibri"/>
        <family val="2"/>
      </rPr>
      <t>See</t>
    </r>
    <r>
      <rPr>
        <sz val="12"/>
        <color theme="1"/>
        <rFont val="Calibri"/>
        <family val="2"/>
      </rPr>
      <t xml:space="preserve"> Haw. R. Civ. P. 11(a).  No such rule or statute applies to an Answer in a consumer debt litigation. </t>
    </r>
  </si>
  <si>
    <r>
      <t xml:space="preserve">Hawaii does not meet this benchmark because it does not have special pleading requirements for consumer debt claims to include (a) the name of the original creditor, (b) the basis of plaintiffs' standing, or (c) an itemization of the amount sought. </t>
    </r>
    <r>
      <rPr>
        <i/>
        <sz val="12"/>
        <color theme="1"/>
        <rFont val="Calibri"/>
        <family val="2"/>
      </rPr>
      <t>See</t>
    </r>
    <r>
      <rPr>
        <sz val="12"/>
        <color theme="1"/>
        <rFont val="Calibri"/>
        <family val="2"/>
      </rPr>
      <t xml:space="preserve"> Haw. R. Civ. P. 8(a) (establishing general rules of pleading).  </t>
    </r>
  </si>
  <si>
    <t xml:space="preserve">Hawaii does not meet this benchmark or any sub-benchmarks. Hawaii courts may grant default judgments pursuant to Hawaii Rule of Civil Procedure 55, and this rule does not impose any of the requirements in sub-benchmarks (a) to (c). There is also no Hawaii statute that separately imposes requirements regarding the entry of default judgments. </t>
  </si>
  <si>
    <r>
      <t xml:space="preserve">Hawaii does not meet this benchmark because the statutes and rules of Hawaii do not place the burden of pleading timeliness on the plaintiff and do not require that a debt collection complaint include (a) the applicable statute of limitations, (b) the date the claim accrued, or (c) the date that the statute of limitations expires. </t>
    </r>
    <r>
      <rPr>
        <i/>
        <sz val="12"/>
        <color theme="1"/>
        <rFont val="Calibri"/>
        <family val="2"/>
      </rPr>
      <t>See</t>
    </r>
    <r>
      <rPr>
        <sz val="12"/>
        <color theme="1"/>
        <rFont val="Calibri"/>
        <family val="2"/>
      </rPr>
      <t xml:space="preserve"> Haw. R. Civ. P. 8(c) (establishing statute of limitations as an affirmative defense). </t>
    </r>
  </si>
  <si>
    <r>
      <t xml:space="preserve">Hawaii does not meet this benchmark because it does not impose a 4-year (or shorter) statute of limitations for all consumer debt claims. In particular, Hawaii has the following limitations periods:
● breach of written contract: 6-year limitations period (Haw. Rev. Stat. §§ 490:3-118, 657-1, 657-5 (2023));
● breach of oral contract: 6-year limitations period (Haw. Rev. Stat. §§ 490:3-118, 657-1, 657-5 (2023));
● open account: 6-year limitations period (Haw. Rev. Stat. § 657-1(4) (2023));
● account stated ("an action for any article charged on an account in a store"): 6-year limitations period (Haw. Rev. Stat. § 657-1(1) (2023); </t>
    </r>
    <r>
      <rPr>
        <i/>
        <sz val="12"/>
        <color theme="1"/>
        <rFont val="Calibri"/>
        <family val="2"/>
      </rPr>
      <t>See</t>
    </r>
    <r>
      <rPr>
        <sz val="12"/>
        <color theme="1"/>
        <rFont val="Calibri"/>
        <family val="2"/>
      </rPr>
      <t xml:space="preserve"> </t>
    </r>
    <r>
      <rPr>
        <i/>
        <sz val="12"/>
        <color theme="1"/>
        <rFont val="Calibri"/>
        <family val="2"/>
      </rPr>
      <t>First Hawaiian Bank v. Zukerkorn</t>
    </r>
    <r>
      <rPr>
        <sz val="12"/>
        <color theme="1"/>
        <rFont val="Calibri"/>
        <family val="2"/>
      </rPr>
      <t xml:space="preserve">, 633 P.2d 550, 552 (Haw. Ct. App. 1981) (relying on Haw. Rev. Stat. § 657-1(1) to note that applicable statute of limitations for claim on account stated is six years));
● unjust enrichment: 6-year limitations period (Haw. Rev. Stat. § 657-1(1) (2023); </t>
    </r>
    <r>
      <rPr>
        <i/>
        <sz val="12"/>
        <color theme="1"/>
        <rFont val="Calibri"/>
        <family val="2"/>
      </rPr>
      <t>N.K. Collins, LLC v. William Grant &amp; Sons, Inc.</t>
    </r>
    <r>
      <rPr>
        <sz val="12"/>
        <color theme="1"/>
        <rFont val="Calibri"/>
        <family val="2"/>
      </rPr>
      <t xml:space="preserve">, 472 F. Supp. 3d 806, 837 (Haw. Dist. Ct. 2020) ("In Hawaii, a 'claim for unjust enrichment is subject to a six-year limitations period under Haw. Rev. Stat. § 657-1.'"));
● conversion: 3-year limitations period (Haw. Rev. Stat. § 490:3-118(g) (2023)); and
● passing a bad check: 3-year limitations after the dishonor of the check or 10-year limitations period after the date of the draft (Haw. Rev. Stat. § 490:3-118(c) (2023)). </t>
    </r>
  </si>
  <si>
    <r>
      <t xml:space="preserve">Hawaii does not meet this benchmark because it makes consumer debt claims subject to revival even after the statute of limitations has run if there is a new promise to pay, including by part payment of the debt. </t>
    </r>
    <r>
      <rPr>
        <i/>
        <sz val="12"/>
        <color theme="1"/>
        <rFont val="Calibri"/>
        <family val="2"/>
      </rPr>
      <t xml:space="preserve">See Bureaus Inv. Grp, No. 2, LLC v. Harris, </t>
    </r>
    <r>
      <rPr>
        <sz val="12"/>
        <color theme="1"/>
        <rFont val="Calibri"/>
        <family val="2"/>
      </rPr>
      <t>No. 30699, 2013 Haw. App. LEXIS 672, at *3 (Haw. Ct. App. Nov. 29, 2013) (part, quoting</t>
    </r>
    <r>
      <rPr>
        <i/>
        <sz val="12"/>
        <color theme="1"/>
        <rFont val="Calibri"/>
        <family val="2"/>
      </rPr>
      <t xml:space="preserve"> First Hawaiian Bank v. Zukerkorn</t>
    </r>
    <r>
      <rPr>
        <sz val="12"/>
        <color theme="1"/>
        <rFont val="Calibri"/>
        <family val="2"/>
      </rPr>
      <t>, 633 P.2d 550, 552 (Haw. Ct. App. 1981) ("A new promise by the debtor to pay his debt, whether then barred by the applicable statute of limitations or not, binds the debtor for a new limitations period. The promise may be express or implied. . . . part payment of the debt is prima facie evidence of a new promise to pay”).</t>
    </r>
  </si>
  <si>
    <t>Hawaii does not meet this benchmark because it does not prohibit attorneys fee shifting regardless of contract provisions. 
The Hawaii code provides for "attorneys' fees, to be paid by the losing party" in "all actions on a promissory note," for reasonable fee levels that "shall not exceed twenty-five per cent of the judgment" or the percentage, if less than 25%, in the debt contract. Haw. Rev. Stat. Ann. § 607-14 (West 2023).</t>
  </si>
  <si>
    <r>
      <t xml:space="preserve">Hawaii does not meet this benchmark because the sub-benchmarks are not met. 
Regarding (a) (prejudgment interest), Hawaii law states that the maximum lawful rate of interest with respect to any consumer credit transaction (except a credit card agreement) and any home business loan shall not exceed 12% per annum, or 24% per annum in the event the creditor is a financial institution. Haw. Rev. Stat. Ann. § 478-4 (West 2023). Thus, Hawaii does not limit prejudgment interest for debt buyers at an annual rate of 7% or less. 
Regarding (b) (post-judgment interest), Hawaii law states that interest at the rate of 10% a year, and no more, shall be allowed on any judgment recovered before any court in the State, in any civil suit. </t>
    </r>
    <r>
      <rPr>
        <i/>
        <sz val="12"/>
        <color theme="1"/>
        <rFont val="Calibri"/>
        <family val="2"/>
      </rPr>
      <t>Id.</t>
    </r>
    <r>
      <rPr>
        <sz val="12"/>
        <color theme="1"/>
        <rFont val="Calibri"/>
        <family val="2"/>
      </rPr>
      <t xml:space="preserve"> at § 478-3. Thus, for post-judgment interest, Hawaii does not limit post-judgment interest for all creditors at 5% (or less) of the judgment. </t>
    </r>
  </si>
  <si>
    <t xml:space="preserve">Hawaii does not meet this benchmark because it provides that to garnish wages the judgment creditor may "file a certified copy of the judgment and the creditor's affidavit as to the amount due and unpaid on account of the judgment with the employer of the judgment debtor." Haw. Rev. Stat. Ann. §§ 652-1(b), 653-6(b) (West 2023). </t>
  </si>
  <si>
    <r>
      <t xml:space="preserve">Hawaii does not meet this benchmark because it does not require financial institutions to protect money deposited in bank accounts unless a judgment debtor asserts an exemption. </t>
    </r>
    <r>
      <rPr>
        <i/>
        <sz val="12"/>
        <color theme="1"/>
        <rFont val="Calibri"/>
        <family val="2"/>
      </rPr>
      <t>See</t>
    </r>
    <r>
      <rPr>
        <sz val="12"/>
        <color theme="1"/>
        <rFont val="Calibri"/>
        <family val="2"/>
      </rPr>
      <t xml:space="preserve"> Haw. Rev. Stat. Ann. §§ 651-121, 652-2 (West 2023).</t>
    </r>
  </si>
  <si>
    <r>
      <rPr>
        <sz val="12"/>
        <color theme="1"/>
        <rFont val="Calibri (Body)"/>
      </rPr>
      <t xml:space="preserve">Hawaii does not meet this benchmark because none of the sub-benchmarks are met. Hawaii law provides as follows:
(a) Income: Hawaii does not meet sub-benchmark (a) because it exempts 95% of the first $100 in a person's monthly wages, 90% of the next $100 in wages, and 80% of the remainder of wages. Haw. Rev. Stat. Ann. §§ 652-1(a)(4), 652-1(b) (West 2023).
(b) Home: Hawaii does not meet sub-benchmark (b) because a person's home is exempt only up to a fair market value of $20,000 subject to a limited exception. </t>
    </r>
    <r>
      <rPr>
        <i/>
        <sz val="12"/>
        <color theme="1"/>
        <rFont val="Calibri (Body)"/>
      </rPr>
      <t>Id.</t>
    </r>
    <r>
      <rPr>
        <sz val="12"/>
        <color theme="1"/>
        <rFont val="Calibri (Body)"/>
      </rPr>
      <t xml:space="preserve"> at § 651-92 (exemption of $30,000 if a person is the head of a family or aged sixty-five or older).
(c) Car: Hawaii does not meet sub-benchmark (c) because one car of a person is exempt only up to a value of $2,575. </t>
    </r>
    <r>
      <rPr>
        <i/>
        <sz val="12"/>
        <color theme="1"/>
        <rFont val="Calibri (Body)"/>
      </rPr>
      <t>Id.</t>
    </r>
    <r>
      <rPr>
        <sz val="12"/>
        <color theme="1"/>
        <rFont val="Calibri (Body)"/>
      </rPr>
      <t xml:space="preserve"> at § 651-121(2). 
For more information on garnishment exemptions see Michael Best and Carolyn Carter, </t>
    </r>
    <r>
      <rPr>
        <i/>
        <sz val="12"/>
        <color theme="1"/>
        <rFont val="Calibri (Body)"/>
      </rPr>
      <t>No Fresh Start 2023</t>
    </r>
    <r>
      <rPr>
        <sz val="12"/>
        <color theme="1"/>
        <rFont val="Calibri (Body)"/>
      </rPr>
      <t xml:space="preserve">, National Consumer Law Center (Dec. 2023), </t>
    </r>
    <r>
      <rPr>
        <u/>
        <sz val="12"/>
        <color theme="1"/>
        <rFont val="Calibri (Body)"/>
      </rPr>
      <t>https://www.nclc.org/wp-content/uploads/2023/12/2023_Report_No-Fresh-Start-3.pdf.</t>
    </r>
    <r>
      <rPr>
        <sz val="12"/>
        <color theme="1"/>
        <rFont val="Calibri (Body)"/>
      </rPr>
      <t xml:space="preserve"> </t>
    </r>
  </si>
  <si>
    <r>
      <t xml:space="preserve">Hawaii does not meet this benchmark because it does not require prior notice to a judgment debtor of garnishment exemptions and how to assert them. Haw. Rev. Stat. Ann. §§ 652, 652-1, 652-1.5 (West 2023) (allowing garnishment without prior notice to the judgment debtor). See also https://www.courts.state.hi.us/docs/form/hawaii/3DC27.pdf
Additionally,  if Hawaii required prior notice of wage garnishment to the judgment debtor,  the state would meet sub-benchmark (a) (potential exemptions) because its notice provides a detailed explanation of the federal and state limits on wage garnishment, https://www.courts.state.hi.us/docs/form/hawaii/3DC27.pdf.   
The state would not meet sub-benchmark (b) (how to challenge the order) because the required notice only references the statute setting forth the procedures for challenge wage garnishment, https://www.courts.state.hi.us/docs/form/hawaii/3DC27.pdf; and would not meet sub-benchmark (c) (asserting exemptions) because the notice only references the statute setting forth the procedures for challenge wage garnishment, https://www.courts.state.hi.us/docs/form/hawaii/3DC27.pdf.
Hawaii does not appear to require any specific notice to the judgment debor when property other than wages is being garnished. </t>
    </r>
    <r>
      <rPr>
        <sz val="12"/>
        <color rgb="FFFF0000"/>
        <rFont val="Calibri"/>
        <family val="2"/>
      </rPr>
      <t xml:space="preserve"> 
</t>
    </r>
    <r>
      <rPr>
        <sz val="12"/>
        <color rgb="FFFF0000"/>
        <rFont val="Calibri (Body)"/>
      </rPr>
      <t xml:space="preserve">
</t>
    </r>
    <r>
      <rPr>
        <sz val="12"/>
        <color theme="1"/>
        <rFont val="Calibri"/>
        <family val="2"/>
      </rPr>
      <t xml:space="preserve">
</t>
    </r>
  </si>
  <si>
    <t xml:space="preserve">Hawaii does not meet this benchmark because it does not prohibit incarceration for contempt for failure to obey a court order to pay a debt. Article 1, Section 19 of the Hawaii Constitution prohibits imprisonment for debt, but there is no statute, court rule, or case law specifically barring incarceration for contempt for failure to obey an order to pay a debt. In fact, court rules authorize the courts to hold a party in contempt "if a judgment directs a party to execute a conveyance of land or to deliver deeds or other documents or to perform any other specific act and the party fails to comply within the time specified." Haw. R. Civ. P. 70.
</t>
  </si>
  <si>
    <r>
      <t xml:space="preserve">Hawaii does not meet this benchmark because it does not provide a right to counsel in contempt cases, even when incarceration is possible. </t>
    </r>
    <r>
      <rPr>
        <i/>
        <sz val="12"/>
        <color theme="1"/>
        <rFont val="Calibri"/>
        <family val="2"/>
      </rPr>
      <t>See</t>
    </r>
    <r>
      <rPr>
        <sz val="12"/>
        <color theme="1"/>
        <rFont val="Calibri"/>
        <family val="2"/>
      </rPr>
      <t xml:space="preserve"> Haw. Rev. Stat. Ann. §§ 802-1(a)(1), 710-1077 (West 2023).</t>
    </r>
  </si>
  <si>
    <r>
      <t xml:space="preserve">Hawaii does not meet this benchmark because there is no statutory or judicial prohibition on relationships or financial arrangements between prosecutors and debt collectors. </t>
    </r>
    <r>
      <rPr>
        <i/>
        <sz val="12"/>
        <color theme="1"/>
        <rFont val="Calibri"/>
        <family val="2"/>
      </rPr>
      <t>See</t>
    </r>
    <r>
      <rPr>
        <sz val="12"/>
        <color theme="1"/>
        <rFont val="Calibri"/>
        <family val="2"/>
      </rPr>
      <t xml:space="preserve"> Haw. Rev. Stat. Ann. § 708-857 (West 2023).</t>
    </r>
  </si>
  <si>
    <r>
      <t xml:space="preserve">Hawaii does not meet this benchmark because its laws do not include an express prohibition on the use of bail or bond to pay a creditor. </t>
    </r>
    <r>
      <rPr>
        <i/>
        <sz val="12"/>
        <color theme="1"/>
        <rFont val="Calibri"/>
        <family val="2"/>
      </rPr>
      <t>See</t>
    </r>
    <r>
      <rPr>
        <sz val="12"/>
        <color theme="1"/>
        <rFont val="Calibri"/>
        <family val="2"/>
      </rPr>
      <t xml:space="preserve"> Haw. Rev. Stat. Ann. § 710-1077 (West 2023).</t>
    </r>
  </si>
  <si>
    <r>
      <t xml:space="preserve">Hawaii does not meet this benchmark because the law provides that a court may, upon a creditor's application, issue orders, summonses or subpoenas for the examination of the judgment debtor for the production of any books or documents. Haw. Rev. Stat. Ann. § 636-4 (West 2023). The law does not limit the frequency of such examinations. </t>
    </r>
    <r>
      <rPr>
        <i/>
        <sz val="12"/>
        <color theme="1"/>
        <rFont val="Calibri"/>
        <family val="2"/>
      </rPr>
      <t>Id.</t>
    </r>
    <r>
      <rPr>
        <sz val="12"/>
        <color theme="1"/>
        <rFont val="Calibri"/>
        <family val="2"/>
      </rPr>
      <t xml:space="preserve">
</t>
    </r>
  </si>
  <si>
    <t xml:space="preserve">Idaho does not meet this benchmark because it does meet either sub-benchmark 1a or 1b. First, Idaho does not meet sub-benchmark 1a because service of process can be made by an officer who is authorized to serve process or any person who is over the age of 18 and is not a party to the lawsuit. Idaho R. Civ. P. 4(c)(2). Second, Idaho does not meet sub-benchmark 1b because it does not require the court to mail supplemental notice of a new consumer debt lawsuit to the defendant or to deny default judgment if that notice is returned as undeliverable. The policy for this sub-benchmark was not found in the state's law. </t>
  </si>
  <si>
    <r>
      <t xml:space="preserve">Idaho does not meet this benchmark because Idaho does not require that notice in a consumer debt lawsuit provide guidance for defendants on where to find help. </t>
    </r>
    <r>
      <rPr>
        <i/>
        <sz val="12"/>
        <color theme="1"/>
        <rFont val="Calibri"/>
        <family val="2"/>
      </rPr>
      <t>See</t>
    </r>
    <r>
      <rPr>
        <sz val="12"/>
        <color theme="1"/>
        <rFont val="Calibri"/>
        <family val="2"/>
      </rPr>
      <t xml:space="preserve"> Idaho R. Civ. P. 4.</t>
    </r>
  </si>
  <si>
    <r>
      <t xml:space="preserve">Idaho does not meet this benchmark because, although it provides a form Answer in small claims court that can be used by a consumer debt defendant, it does not provide an Answer form for its courts of general jurisdiction. </t>
    </r>
    <r>
      <rPr>
        <i/>
        <sz val="12"/>
        <color theme="1"/>
        <rFont val="Calibri"/>
        <family val="2"/>
      </rPr>
      <t>See</t>
    </r>
    <r>
      <rPr>
        <sz val="12"/>
        <color theme="1"/>
        <rFont val="Calibri"/>
        <family val="2"/>
      </rPr>
      <t xml:space="preserve"> </t>
    </r>
    <r>
      <rPr>
        <i/>
        <sz val="12"/>
        <color theme="1"/>
        <rFont val="Calibri"/>
        <family val="2"/>
      </rPr>
      <t>Answer</t>
    </r>
    <r>
      <rPr>
        <sz val="12"/>
        <color theme="1"/>
        <rFont val="Calibri"/>
        <family val="2"/>
      </rPr>
      <t xml:space="preserve">, Third Jud. Dist. Idaho, https://courtselfhelp.idaho.gov/docs/forms/CAO_SC_3-1.pdf (last visited Nov. 10, 2023).
</t>
    </r>
  </si>
  <si>
    <r>
      <t xml:space="preserve">Idaho meets this benchmark because it does not require that a pleading be verified except when specifically required by rule or statute. </t>
    </r>
    <r>
      <rPr>
        <i/>
        <sz val="12"/>
        <color theme="1"/>
        <rFont val="Calibri"/>
        <family val="2"/>
      </rPr>
      <t>See</t>
    </r>
    <r>
      <rPr>
        <sz val="12"/>
        <color theme="1"/>
        <rFont val="Calibri"/>
        <family val="2"/>
      </rPr>
      <t xml:space="preserve"> Idaho R. Civ. P. 11(a). No such rule or statute applies to an Answer in a consumer debt litigation. </t>
    </r>
  </si>
  <si>
    <r>
      <t xml:space="preserve">Idaho does not meet this benchmark because payment of a filing fee is required to submit an answer in both district and magistrate courts. </t>
    </r>
    <r>
      <rPr>
        <i/>
        <sz val="12"/>
        <color theme="1"/>
        <rFont val="Calibri"/>
        <family val="2"/>
      </rPr>
      <t>Appendix A: Filing Fee Schedule</t>
    </r>
    <r>
      <rPr>
        <sz val="12"/>
        <color theme="1"/>
        <rFont val="Calibri"/>
        <family val="2"/>
      </rPr>
      <t xml:space="preserve">, Idaho Gov't., https://isc.idaho.gov/rules/IRCP-Appendix-A-Civil-Filing-Fee-Schedule_eff070122.pdf (last visited Nov. 10, 2023) (setting forth a filing fee of $136.00 for the first filing by a party other than the plaintiff in a claim). 
Note:  No filing fee is required to submit an answer for small claims court. </t>
    </r>
    <r>
      <rPr>
        <i/>
        <sz val="12"/>
        <color theme="1"/>
        <rFont val="Calibri"/>
        <family val="2"/>
      </rPr>
      <t>Id.</t>
    </r>
    <r>
      <rPr>
        <sz val="12"/>
        <color theme="1"/>
        <rFont val="Calibri"/>
        <family val="2"/>
      </rPr>
      <t xml:space="preserve"> </t>
    </r>
  </si>
  <si>
    <r>
      <t xml:space="preserve">Idaho does not meet this benchmark because it does not have special pleading requirements for consumer debt complaints to include (a) the name of the original creditor, (b) the basis of the plaintiff's claim, or (c) an itemization of the amount sought. </t>
    </r>
    <r>
      <rPr>
        <i/>
        <sz val="12"/>
        <color theme="1"/>
        <rFont val="Calibri"/>
        <family val="2"/>
      </rPr>
      <t>See</t>
    </r>
    <r>
      <rPr>
        <sz val="12"/>
        <color theme="1"/>
        <rFont val="Calibri"/>
        <family val="2"/>
      </rPr>
      <t xml:space="preserve"> Idaho R. Civ. P. 8(a) (establishing the pleading requirements in Idaho).</t>
    </r>
  </si>
  <si>
    <t>Idaho does not meet this benchmark or any sub-benchmarks. Idaho courts may grant default judgments pursuant to Idaho Rule of Civil Procedure 55, which does not impose any of the requirements in sub-benchmarks (a) through (c). There is also no Idaho statute that separately imposes requirements regarding the entry of default judgments..</t>
  </si>
  <si>
    <r>
      <t xml:space="preserve">Idaho does not meet this benchmark because the statutes and rules of Idaho do not place the burden of pleading timeliness on the plaintiff and do not require that a debt collection complaint include (a) the applicable statute of limitations, (b) the date that the claim accrued, or (c) the date that the statute of limitations expires. Defendant has the burden of proving every element necessary to establish an affirmative defense of statute of limitations. Idaho R. Civ. P. 8 (c)(1)(Q); </t>
    </r>
    <r>
      <rPr>
        <i/>
        <sz val="12"/>
        <color theme="1"/>
        <rFont val="Calibri"/>
        <family val="2"/>
      </rPr>
      <t>Hawley v. Green</t>
    </r>
    <r>
      <rPr>
        <sz val="12"/>
        <color theme="1"/>
        <rFont val="Calibri"/>
        <family val="2"/>
      </rPr>
      <t xml:space="preserve">, 788 P.2d 1321, 1327 (Idaho 1990) (citing </t>
    </r>
    <r>
      <rPr>
        <i/>
        <sz val="12"/>
        <color theme="1"/>
        <rFont val="Calibri"/>
        <family val="2"/>
      </rPr>
      <t>Johnston v. Keefer</t>
    </r>
    <r>
      <rPr>
        <sz val="12"/>
        <color theme="1"/>
        <rFont val="Calibri"/>
        <family val="2"/>
      </rPr>
      <t>, 280 P. 324 (Idaho 1929)).</t>
    </r>
  </si>
  <si>
    <r>
      <t xml:space="preserve">Idaho does not meet this Benchmark because it does not impose a 4-year (or shorter) statute of limitations for all consumer debt claims. In particular, Idaho has the following limitations periods:
● breach of written contract: 5-year limitations period (Idaho Code § 5-216 (2022));
● breach of oral contract: 4-year limitations period (Idaho Code § 5-217 (2022));
● open account: 5-year limitations period for open accounts with a writing (Idaho Code § 5-216 (2022)) and 4-year limitations period for open accounts without a writing (Idaho Code § 5-217 (2022));
● account stated ("an action for any article charged on an account in a store"): 5-year limitations period (Idaho Code § 5-216 (2022); </t>
    </r>
    <r>
      <rPr>
        <i/>
        <sz val="12"/>
        <color theme="1"/>
        <rFont val="Calibri"/>
        <family val="2"/>
      </rPr>
      <t>see</t>
    </r>
    <r>
      <rPr>
        <sz val="12"/>
        <color theme="1"/>
        <rFont val="Calibri"/>
        <family val="2"/>
      </rPr>
      <t xml:space="preserve"> </t>
    </r>
    <r>
      <rPr>
        <i/>
        <sz val="12"/>
        <color theme="1"/>
        <rFont val="Calibri"/>
        <family val="2"/>
      </rPr>
      <t>Davidson Grocery Co. v. Johnston</t>
    </r>
    <r>
      <rPr>
        <sz val="12"/>
        <color theme="1"/>
        <rFont val="Calibri"/>
        <family val="2"/>
      </rPr>
      <t xml:space="preserve">, 133 P. 929, 931 (Idaho 1913) (defining “account stated” as “a document, a writing, which exhibits the state of account between parties and the balance owed one to the other, and when assented to, either expressly or impliedly, it becomes a new contract”); See Kugler v. Nw. Aviation, Inc., 702 P.2d 922, 925 (Idaho 1985) (“An account stated requires a writing, coupled with mutual consent or acquiescence, showing the balance owed by one party to the other. It is, in essence, a new[written]  contract distinct from any original arrangement.”);
● unjust enrichment: 4-year limitations period (Idaho Code § 5-224 (2022); </t>
    </r>
    <r>
      <rPr>
        <i/>
        <sz val="12"/>
        <color theme="1"/>
        <rFont val="Calibri"/>
        <family val="2"/>
      </rPr>
      <t>Berian v. Berberian</t>
    </r>
    <r>
      <rPr>
        <sz val="12"/>
        <color theme="1"/>
        <rFont val="Calibri"/>
        <family val="2"/>
      </rPr>
      <t>, 483 P.3d 937, 952–53 (Idaho 2020) (finding that the statute of limitations for unjust enrichment is governed by Idaho Code § 5-224 and is the same as the statute of limitations for an oral contract (i.e. 4 years));
● conversion: 3-year limitations period (Idaho Code § 28-3-118(7) (2022)); and
● passing a bad check: 3-years after dishonor of the draft or 10 years after the date of the draft, whichever expires first (Idaho Code § 28-3-118(3) (2022)).</t>
    </r>
  </si>
  <si>
    <r>
      <t xml:space="preserve">Idaho does not meet this benchmark because it makes consumer debt claims subject to revival if partial payment of the principal or interest is made or if there is an express acknowledgment of a new or continuing duty to pay a debt that is in writing and signed by the debtor. Idaho Code Ann. § 5-238 (West 2023); </t>
    </r>
    <r>
      <rPr>
        <i/>
        <sz val="12"/>
        <color theme="1"/>
        <rFont val="Calibri"/>
        <family val="2"/>
      </rPr>
      <t>see Drakos v. Sandow</t>
    </r>
    <r>
      <rPr>
        <sz val="12"/>
        <color theme="1"/>
        <rFont val="Calibri"/>
        <family val="2"/>
      </rPr>
      <t xml:space="preserve">, 468 P.3d 289, 294 (Idaho 2020) ("To establish that the statute of limitations has been reinitiated, there must be ‘an acknowledgment or admission of the debt in terms so distinct and unqualified that [a promise to pay] may be implied.'”); </t>
    </r>
    <r>
      <rPr>
        <i/>
        <sz val="12"/>
        <color theme="1"/>
        <rFont val="Calibri"/>
        <family val="2"/>
      </rPr>
      <t xml:space="preserve">Mod. Mills, Inc. v. Havens, </t>
    </r>
    <r>
      <rPr>
        <sz val="12"/>
        <color theme="1"/>
        <rFont val="Calibri"/>
        <family val="2"/>
      </rPr>
      <t>739 P.2d 400, 403 (Idaho Ct. App. 1987) (affirming that actions brought on promissory note and merchandise account were timely based on a revival of the statutory period due to partial payments made by consumer).</t>
    </r>
    <r>
      <rPr>
        <i/>
        <sz val="12"/>
        <color theme="1"/>
        <rFont val="Calibri"/>
        <family val="2"/>
      </rPr>
      <t xml:space="preserve">
</t>
    </r>
  </si>
  <si>
    <r>
      <t xml:space="preserve">Idaho meets this benchmark because the Idaho Code prohibits attorneys fee claims in consumer credit cases regardless of contract provisions where debt principal is less than $1,000. </t>
    </r>
    <r>
      <rPr>
        <i/>
        <sz val="12"/>
        <color theme="1"/>
        <rFont val="Calibri"/>
        <family val="2"/>
      </rPr>
      <t>See</t>
    </r>
    <r>
      <rPr>
        <sz val="12"/>
        <color theme="1"/>
        <rFont val="Calibri"/>
        <family val="2"/>
      </rPr>
      <t xml:space="preserve"> Idaho Code Ann. § 28-43-311 (West 2023) ("With respect to a regulated consumer loan in which the principal is one thousand dollars ($1,000) or less, the agreement may not provide for the payment by the debtor of attorney’s fees. A provision in violation of this section is unenforceable."); Idaho Code Ann. § 28-41-301 (West 2023) (defining "regulated consumer loan").</t>
    </r>
  </si>
  <si>
    <r>
      <t xml:space="preserve">Idaho does not meet this benchmark because the sub-benchmarks are not met. 
Regarding (a) (prejudgment interest), Idaho law states: "When there is no express contract in writing fixing a different rate of interest, interest is allowed at the rate of [12%] on: (1) Money due by express contract; (2) Money after the same becomes due; (3) Money lent; (4) Money received to the use of another and retained beyond a reasonable time without the owner's consent, express or implied; (5) Money due on the settlement of mutual accounts from the date the balance is ascertained; and (6) Money due upon open accounts after [3] months from the date of the last item." Idaho Code Ann. § 28-22-104(1) (West 2023). As there is no other provision specific to prejudgment interest for debt buyers, the annual rate of prejudgment interest for all creditors is (a) 12% when there is neither an express contract nor a different rate of interest provided in an express contract, and (b) in the case of an express contract that does provide a different rate of interest, the interest rate is whatever interest rate is provided in such express contract. </t>
    </r>
    <r>
      <rPr>
        <i/>
        <sz val="12"/>
        <color theme="1"/>
        <rFont val="Calibri"/>
        <family val="2"/>
      </rPr>
      <t>Id.</t>
    </r>
    <r>
      <rPr>
        <sz val="12"/>
        <color theme="1"/>
        <rFont val="Calibri"/>
        <family val="2"/>
      </rPr>
      <t xml:space="preserve"> Thus, Idaho does not meet sub-benchmark (a).
Regarding (b) (post-judgment interest), Idaho law states: "The legal rate of interest on money due on the judgment of any competent court or tribunal shall be the rate of [5%] plus the base rate in effect at the time of the entry of the judgment. The base rate shall be determined on July 1 of each year by the Idaho state treasurer and shall be the weekly average yield on United States treasury securities as adjusted to a constant maturity of one year and rounded up to the nearest one-eighth percent. The base rate shall be determined by the Idaho state treasurer utilizing the published interest rates during the second week in June of the year in which such interest is being calculated. The legal rate of interest as announced by the treasurer on July 1 of each year shall operate as the rate applying for the succeeding year to all judgments declared during such succeeding [12] month period. The payment of interest and principal on each judgment shall be calculated according to a [365] day year." </t>
    </r>
    <r>
      <rPr>
        <i/>
        <sz val="12"/>
        <color theme="1"/>
        <rFont val="Calibri"/>
        <family val="2"/>
      </rPr>
      <t>Id.</t>
    </r>
    <r>
      <rPr>
        <sz val="12"/>
        <color theme="1"/>
        <rFont val="Calibri"/>
        <family val="2"/>
      </rPr>
      <t xml:space="preserve"> at § 28-22-104(2). Pursuant to the Legal Rate of Interest page on the website of the Idaho State Treasurer's Office, the current legal rate for post-judgment interest for Fiscal Year 2023 is 7.375%. Thus, Idaho does not meet sub-benchmark (b).</t>
    </r>
  </si>
  <si>
    <r>
      <t xml:space="preserve">Idaho meets this benchmark because a judgment for money, or the possession of real or personal property, may be enforced by a writ of execution. Idaho Code Ann. § 11-104 (West 2023). The writ of execution must be issued in the name of the people, sealed with the seal of the court, and subscribed by the clerk. </t>
    </r>
    <r>
      <rPr>
        <i/>
        <sz val="12"/>
        <color theme="1"/>
        <rFont val="Calibri"/>
        <family val="2"/>
      </rPr>
      <t>Id.</t>
    </r>
    <r>
      <rPr>
        <sz val="12"/>
        <color theme="1"/>
        <rFont val="Calibri"/>
        <family val="2"/>
      </rPr>
      <t xml:space="preserve"> at § 11-102. With regard to small claims court, execution on a judgment must be in the same manner as in the district court. Idaho Small Cl. R. 14.</t>
    </r>
  </si>
  <si>
    <r>
      <t>Idaho meets this benchmark because it provides that a financial institution "shall conduct a garnishment review of all accounts in the name of the debtor before taking any action that may affect funds in those accounts." Idaho Code Ann. § 11-71 (West 2023). If, during that review, the financial institution determines that funds deposited in the account are exempt from garnishment then "the total balance of deposited exempt funds in the debtor account is not subject to garnishment."</t>
    </r>
    <r>
      <rPr>
        <i/>
        <sz val="12"/>
        <color theme="1"/>
        <rFont val="Calibri"/>
        <family val="2"/>
      </rPr>
      <t xml:space="preserve"> Id</t>
    </r>
    <r>
      <rPr>
        <sz val="12"/>
        <color theme="1"/>
        <rFont val="Calibri"/>
        <family val="2"/>
      </rPr>
      <t xml:space="preserve">. </t>
    </r>
  </si>
  <si>
    <r>
      <rPr>
        <sz val="12"/>
        <color theme="1"/>
        <rFont val="Calibri (Body)"/>
      </rPr>
      <t xml:space="preserve">Idaho does not meet this benchmark because none of the sub-benchmarks are met. Idaho law provides as follows:
(a) Income: Idaho does not meet sub-benchmark (a) because Idaho exempts 75% of a person's weekly disposable earnings or 30 times the federal minimum hourly wage in effect when the person is paid, whichever is more. Idaho Code Ann. § 11-207(1) (West 2023). Thirty times the federal minimum wage ($7.25 per hour in 2023) is only $217.50. </t>
    </r>
    <r>
      <rPr>
        <i/>
        <sz val="12"/>
        <color theme="1"/>
        <rFont val="Calibri (Body)"/>
      </rPr>
      <t>State Minimum Wage Laws</t>
    </r>
    <r>
      <rPr>
        <sz val="12"/>
        <color theme="1"/>
        <rFont val="Calibri (Body)"/>
      </rPr>
      <t xml:space="preserve">, U.S. Dep't of Labor (Sept. 30, 2023), https://www.dol.gov/agencies/whd/minimum-wage/state. 
(b) Home: Idaho does not meet sub-benchmark (b) because a person's primary residence is exempt only up to a net value of $175,000. Idaho Code Ann. § 55-1003 (West 2023).
(c) Car: Idaho does not meet sub-benchmark (c) because one car is exempt only up to a value of $10,000. </t>
    </r>
    <r>
      <rPr>
        <i/>
        <sz val="12"/>
        <color theme="1"/>
        <rFont val="Calibri (Body)"/>
      </rPr>
      <t>Id.</t>
    </r>
    <r>
      <rPr>
        <sz val="12"/>
        <color theme="1"/>
        <rFont val="Calibri (Body)"/>
      </rPr>
      <t xml:space="preserve"> at § 11-605(3) (although Idaho offers a wildcard exemption of a person's aggregate interest in any tangible person property up to a value of $1,500 which may be applied to a car).
For more information on garnishment exemptions see Michael Best and Carolyn Carter, </t>
    </r>
    <r>
      <rPr>
        <i/>
        <sz val="12"/>
        <color theme="1"/>
        <rFont val="Calibri (Body)"/>
      </rPr>
      <t>No Fresh Start 2023</t>
    </r>
    <r>
      <rPr>
        <sz val="12"/>
        <color theme="1"/>
        <rFont val="Calibri (Body)"/>
      </rPr>
      <t xml:space="preserve">, National Consumer Law Center (Dec. 2023), </t>
    </r>
    <r>
      <rPr>
        <u/>
        <sz val="12"/>
        <color theme="1"/>
        <rFont val="Calibri (Body)"/>
      </rPr>
      <t>https://www.nclc.org/wp-content/uploads/2023/12/2023_Report_No-Fresh-Start-3.pdf.</t>
    </r>
    <r>
      <rPr>
        <sz val="12"/>
        <color theme="1"/>
        <rFont val="Calibri (Body)"/>
      </rPr>
      <t xml:space="preserve"> </t>
    </r>
  </si>
  <si>
    <t xml:space="preserve">Idaho meets this benchmark because the Idaho Rules of Civil Procedure provide that in a nonsummary contempt proceeding (i.e. a contempt proceeding for actions taken outside the presence of the judge), "[i]f the respondent appears without counsel and the court desires to have the option of imposing incarceration as a sanction, the court must inform the respondent that the respondent has the right to be represented by an attorney and that if the respondent desires an attorney and cannot afford one, an attorney will be appointed at public expense." Idaho R. Civ. P. 75(f)(2); 75(i)(2)(H). </t>
  </si>
  <si>
    <r>
      <t xml:space="preserve">Idaho does not meet this benchmark because there is no statutory or judicial prohibition on relationships or financial arrangements between prosecutors and debt collectors. </t>
    </r>
    <r>
      <rPr>
        <i/>
        <sz val="12"/>
        <color theme="1"/>
        <rFont val="Calibri"/>
        <family val="2"/>
      </rPr>
      <t>See</t>
    </r>
    <r>
      <rPr>
        <sz val="12"/>
        <color theme="1"/>
        <rFont val="Calibri"/>
        <family val="2"/>
      </rPr>
      <t xml:space="preserve"> Idaho Code Ann. § 18-3106 (West 2023). </t>
    </r>
  </si>
  <si>
    <r>
      <t xml:space="preserve">Idaho does not meet this benchmark because its laws do not include an express prohibition on the use of bail or bond to pay a creditor. Idaho Code Ann. § 11-104 (West 2023). In fact, judges in Idaho have issued arrest warrants that require the person to post bail at the exact amount of the judgment owed, in cash, to the debt collector. </t>
    </r>
    <r>
      <rPr>
        <i/>
        <sz val="12"/>
        <color theme="1"/>
        <rFont val="Calibri"/>
        <family val="2"/>
      </rPr>
      <t>See, e.g.</t>
    </r>
    <r>
      <rPr>
        <sz val="12"/>
        <color theme="1"/>
        <rFont val="Calibri"/>
        <family val="2"/>
      </rPr>
      <t>,</t>
    </r>
    <r>
      <rPr>
        <i/>
        <sz val="12"/>
        <color theme="1"/>
        <rFont val="Calibri"/>
        <family val="2"/>
      </rPr>
      <t xml:space="preserve"> In re Daniels</t>
    </r>
    <r>
      <rPr>
        <sz val="12"/>
        <color theme="1"/>
        <rFont val="Calibri"/>
        <family val="2"/>
      </rPr>
      <t>, 316 B.R. 342 (Bankr. D. Idaho 2004).</t>
    </r>
  </si>
  <si>
    <t>Idaho does not meet this benchmark because a judge may order a judgment debtor to appear and answer under oath questions about their estate, property and effects. The law does not limit the frequency or timing of such examinations. Idaho Code Ann. §§ 8-204, 11-501, 11-502 (West 2023).</t>
  </si>
  <si>
    <r>
      <t xml:space="preserve">Idaho does not meet this benchmark because its state courts do not collect or publish statewide data on the number of consumer debt lawsuits or on dispositions of consumer debt lawsuits. The judicial branch displays its court data via its website (not in the form of traditional annual reports) where case categories only include civil (civil, family, probate) and criminal (felony, misdemeanor) cases. </t>
    </r>
    <r>
      <rPr>
        <i/>
        <sz val="12"/>
        <color theme="1"/>
        <rFont val="Calibri"/>
        <family val="2"/>
      </rPr>
      <t>See</t>
    </r>
    <r>
      <rPr>
        <sz val="12"/>
        <color theme="1"/>
        <rFont val="Calibri"/>
        <family val="2"/>
      </rPr>
      <t xml:space="preserve"> </t>
    </r>
    <r>
      <rPr>
        <i/>
        <sz val="12"/>
        <color theme="1"/>
        <rFont val="Calibri"/>
        <family val="2"/>
      </rPr>
      <t>Idaho Court Case &amp; Charge Data</t>
    </r>
    <r>
      <rPr>
        <sz val="12"/>
        <color theme="1"/>
        <rFont val="Calibri"/>
        <family val="2"/>
      </rPr>
      <t>, Idaho Jud. Branch, https://courtdata.idaho.gov/Charge (last visited Nov. 10, 2023).</t>
    </r>
  </si>
  <si>
    <r>
      <t xml:space="preserve">Illinois meets this benchmark because Illinois Supreme Court Rule 101 requires, in actions for money not in excess of $50,000, exclusive of interests and costs, that the summons must be issued substantially in the appearance of the form provided in the Article II Forms Appendix. Ill. Sup. Ct. R. 101. The form of summons approved by the Illinois courts (and required to be used pursuant to the Rule 101), satisfies this benchmark because it provides "[c]all or text Illinois Court Help at 833-411-1121 for information about how to go to court including how to fill out and file forms.  You can also get free legal information and legal referrals at illinoislegalaid.org." </t>
    </r>
    <r>
      <rPr>
        <i/>
        <sz val="12"/>
        <color theme="1"/>
        <rFont val="Calibri"/>
        <family val="2"/>
      </rPr>
      <t>See Summons</t>
    </r>
    <r>
      <rPr>
        <sz val="12"/>
        <color theme="1"/>
        <rFont val="Calibri"/>
        <family val="2"/>
      </rPr>
      <t xml:space="preserve">, Ill. Cts., https://ilcourtsaudio.blob.core.windows.net/antilles-resources/resources/03a0bdb2-4857-48c9-aab3-447b2e2267a3/SUM%20Summons.pdf (last visited Nov. 10, 2023). Similar language is also included on the approved summons for Small Claims cases. </t>
    </r>
    <r>
      <rPr>
        <i/>
        <sz val="12"/>
        <color theme="1"/>
        <rFont val="Calibri"/>
        <family val="2"/>
      </rPr>
      <t>See Small Claims Summons</t>
    </r>
    <r>
      <rPr>
        <sz val="12"/>
        <color theme="1"/>
        <rFont val="Calibri"/>
        <family val="2"/>
      </rPr>
      <t>, Ill. Cts., https://ilcourtsaudio.blob.core.windows.net/antilles-resources/resources/b3dc2025-ba0a-44c0-a3a2-57c935c5518d/SMC%20Summons.pdf (last visited Nov. 10, 2023).</t>
    </r>
  </si>
  <si>
    <r>
      <t xml:space="preserve">Illinois meets this benchmark because the form summons required pursuant to Supreme Court Rule 101 provides a link to "Appearance and Answer/Response" forms that are available on the Court's webpage. Ill. Sup. Ct. R. 101. The form Answer/Response contains detailed information/instructions, and enables the defendant to respond to each paragraph and subparagraph of the complaint by checking the applicable box of "Admit," "Deny," or "Do Not Know." </t>
    </r>
    <r>
      <rPr>
        <i/>
        <sz val="12"/>
        <color theme="1"/>
        <rFont val="Calibri"/>
        <family val="2"/>
      </rPr>
      <t>See</t>
    </r>
    <r>
      <rPr>
        <sz val="12"/>
        <color theme="1"/>
        <rFont val="Calibri"/>
        <family val="2"/>
      </rPr>
      <t xml:space="preserve"> </t>
    </r>
    <r>
      <rPr>
        <i/>
        <sz val="12"/>
        <color theme="1"/>
        <rFont val="Calibri"/>
        <family val="2"/>
      </rPr>
      <t>Answer/Response to Complaint/Petition</t>
    </r>
    <r>
      <rPr>
        <sz val="12"/>
        <color theme="1"/>
        <rFont val="Calibri"/>
        <family val="2"/>
      </rPr>
      <t>, Ill Cts., https://ilcourtsaudio.blob.core.windows.net/antilles-resources/resources/1fcceee2-ffe2-4c90-b428-fc696cce4d57/ANS%20Response%20to%20Complaint%20Petition.pdf (last visited Nov. 10, 2023).</t>
    </r>
  </si>
  <si>
    <t>Illinois meets this benchmark. If a Complaint or Petition is verified, then the defendant is required to verify the Answer/Response. See 735 Ill. Comp. Stat. Ann. 5/2-605(a) (LexisNexis 2023); Answer/Response to Complaint/Petition, Ill Cts., https://ilcourtsaudio.blob.core.windows.net/antilles-resources/resources/1fcceee2-ffe2-4c90-b428-fc696cce4d57/ANS%20Response%20to%20Complaint%20Petition.pdf (last visited Nov. 10, 2023). 
However, verification in Illinois does not require notarization:  “[u]nless otherwise expressly provided by rule of the Supreme Court, whenever in this Code any . . . answer . . . filed in any court of this State is required . . . to be verified . . . such requirement . . . is hereby defined to include a certification of such pleading . . . under penalty of perjury as provided in this Section.” 735 Ill. Comp. Stat. Ann. 5/1-109 (West 2023). “Any pleading, affidavit, or other document certified in accordance with this Section may be used in the same manner and with the same force and effect as though subscribed and sworn to under oath, and there is no further requirement that the pleading, affidavit, or other document be sworn before an authorized person.” Id.</t>
  </si>
  <si>
    <r>
      <t xml:space="preserve">Illinois does not meet this benchmark because some counties require payment of a filing fee to submit a response in both small claims and state courts, the amount of which varies from county to county. </t>
    </r>
    <r>
      <rPr>
        <i/>
        <sz val="12"/>
        <color theme="1"/>
        <rFont val="Calibri"/>
        <family val="2"/>
      </rPr>
      <t>See, e.g.</t>
    </r>
    <r>
      <rPr>
        <sz val="12"/>
        <color theme="1"/>
        <rFont val="Calibri"/>
        <family val="2"/>
      </rPr>
      <t xml:space="preserve">, </t>
    </r>
    <r>
      <rPr>
        <i/>
        <sz val="12"/>
        <color theme="1"/>
        <rFont val="Calibri"/>
        <family val="2"/>
      </rPr>
      <t>Fees</t>
    </r>
    <r>
      <rPr>
        <sz val="12"/>
        <color theme="1"/>
        <rFont val="Calibri"/>
        <family val="2"/>
      </rPr>
      <t xml:space="preserve">, Clark Cnty., https://www.clarkcountyil.org/fees (last visited Nov. 10, 2023). Additionally, some courts in Illinois require an appearance in addition to submitting an answer, and require the defendant pay a filing fee for the appearance. </t>
    </r>
    <r>
      <rPr>
        <i/>
        <sz val="12"/>
        <color theme="1"/>
        <rFont val="Calibri"/>
        <family val="2"/>
      </rPr>
      <t>See, e.g.</t>
    </r>
    <r>
      <rPr>
        <sz val="12"/>
        <color theme="1"/>
        <rFont val="Calibri"/>
        <family val="2"/>
      </rPr>
      <t xml:space="preserve">, </t>
    </r>
    <r>
      <rPr>
        <i/>
        <sz val="12"/>
        <color theme="1"/>
        <rFont val="Calibri"/>
        <family val="2"/>
      </rPr>
      <t>Fee Schedule</t>
    </r>
    <r>
      <rPr>
        <sz val="12"/>
        <color theme="1"/>
        <rFont val="Calibri"/>
        <family val="2"/>
      </rPr>
      <t xml:space="preserve">, Off. Cir. Ct. Clerk, Lake Cnty., Ill. (Aug. 10, 2023) https://www.lakecountycircuitclerk.org/docs/default-source/fee-schedules-documentation/fee-schedule-simplified-12-30-19-eff-7-1-19-rev-for-1-1-20.pdf?sfvrsn=4.
</t>
    </r>
  </si>
  <si>
    <r>
      <t xml:space="preserve">Illinois does not meet this benchmark because although it requires (a) the name of the original creditor, (b) the basis of plaintiff's standing, and (c) itemization of the amount sought, for complaints on credit card debt or those filed by debt buyers, it does not require that these elements be pled in other types of consumer debt complaints. Ill. Sup. Ct. R. 280.2(b)–(c); </t>
    </r>
    <r>
      <rPr>
        <i/>
        <sz val="12"/>
        <color theme="1"/>
        <rFont val="Calibri"/>
        <family val="2"/>
      </rPr>
      <t>Credit Card or Debt Buyer Collection Affidavit</t>
    </r>
    <r>
      <rPr>
        <sz val="12"/>
        <color theme="1"/>
        <rFont val="Calibri"/>
        <family val="2"/>
      </rPr>
      <t xml:space="preserve">, Ill. Cts., https://www.illinoiscourts.gov/Resources/4a602d48-5dac-4de3-b675-f864f1eb4dab/280.2.pdf (last visited Nov. 10, 2023). </t>
    </r>
  </si>
  <si>
    <r>
      <t xml:space="preserve">Illinois does not meet this benchmark because it does not require a consumer debt plaintiff to allege (a) the applicable statute of limitations, (b) the date the claim accrued, or (c) when the statute of limitations expires. Ill. Sup. Ct. R. 280.2(b), (d); </t>
    </r>
    <r>
      <rPr>
        <i/>
        <sz val="12"/>
        <color theme="1"/>
        <rFont val="Calibri"/>
        <family val="2"/>
      </rPr>
      <t>Credit Card or Debt Buyer Collection Affidavit</t>
    </r>
    <r>
      <rPr>
        <sz val="12"/>
        <color theme="1"/>
        <rFont val="Calibri"/>
        <family val="2"/>
      </rPr>
      <t>, Ill. Cts., https://www.illinoiscourts.gov/Resources/4a602d48-5dac-4de3-b675-f864f1eb4dab/280.2.pdf (last visited Nov. 10, 2023).</t>
    </r>
  </si>
  <si>
    <r>
      <t>Illinois does not meet this benchmark because it does not impose a 4-year (or shorter) statute of limitations for all consumer debt claims. In particular, Illinois has the following limitations periods:
● breach of written contract: 10-year limitations period (735 Ill. Comp. Stat. § 5/13-206 (West 2023)); 
● breach of oral contract: 5-year limitations period (735 Ill. Comp. Stat. § 5/13-205 (West 2023)); 
● open account: 5-year limitations period (</t>
    </r>
    <r>
      <rPr>
        <i/>
        <sz val="12"/>
        <color theme="1"/>
        <rFont val="Calibri"/>
        <family val="2"/>
      </rPr>
      <t>Portfolio Acquisitions, LLC v. Feltman</t>
    </r>
    <r>
      <rPr>
        <sz val="12"/>
        <color theme="1"/>
        <rFont val="Calibri"/>
        <family val="2"/>
      </rPr>
      <t>, 909 N.E.2d 876 (Ill. App. Ct. 2009) (finding that credit card contract was an oral contract for purposes of statute of limitations and five-year period applied)); 
● account stated: 4-year limitations period (</t>
    </r>
    <r>
      <rPr>
        <i/>
        <sz val="12"/>
        <color theme="1"/>
        <rFont val="Calibri"/>
        <family val="2"/>
      </rPr>
      <t>Portfolio Acquisitions, LLC v. Feltman</t>
    </r>
    <r>
      <rPr>
        <sz val="12"/>
        <color theme="1"/>
        <rFont val="Calibri"/>
        <family val="2"/>
      </rPr>
      <t>, 909 N.E.2d 876 (Ill. App. Ct. 2009) (finding sale of goods are subject to the four-year statute of limitations under section 2-725 of the UCC) (citing 810 ILCS 5/1–101 et. seq.)); 
● unjust enrichment: 5-year limitations period (735 Ill. Comp. Stat. 5/13-205 (West 2023)); 
● conversion: 5-year limitations period (735 Ill. Comp. Stat. § 5/13-205 (West 2023)); and
● passing a bad check: 3-years after dishonor of the draft or 10 years after the date of the draft, whichever expires first (810 Ill. Comp. Stat. § 5/3-118(c),(d) (West 2023)).</t>
    </r>
  </si>
  <si>
    <r>
      <t xml:space="preserve">Illinois does not meet this benchmark because it makes consumer debt claims subject to revival even after the statute of limitations has run, including when a debtor explicitly acknowledges the debt, or expresses a new promise to pay the full debt. </t>
    </r>
    <r>
      <rPr>
        <i/>
        <sz val="12"/>
        <color theme="1"/>
        <rFont val="Calibri"/>
        <family val="2"/>
      </rPr>
      <t>See</t>
    </r>
    <r>
      <rPr>
        <sz val="12"/>
        <color theme="1"/>
        <rFont val="Calibri"/>
        <family val="2"/>
      </rPr>
      <t xml:space="preserve"> Guliana v. Kandu, 2021 Ill. App. Unpub. LEXIS 957 (Ill. App. Ct. 2021) (finding claims were not barred by the statute of limitations because the defendant made a new promise to pay the debt he owed to the plaintiff).</t>
    </r>
  </si>
  <si>
    <r>
      <t xml:space="preserve">Illinois does not meet this benchmark because the sub-benchmarks are not met. 
Regarding (a) (prejudgment interest), Illinois law states: "Except as otherwise provided in Section 4.05, in all written contracts it shall be lawful for the parties to stipulate or agree that an annual percentage rate of 9%, or any less sum, shall be taken and paid upon every $100 of money loaned or in any manner due and owing from any person to any other person or corporation in this state, and after that rate for a greater or less sum, or for a longer or shorter time, except as herein provided." 815 Ill. Comp. Stat. Ann. 205/4 (West 2023). Illinois law also states that, in the absence of  an agreed upon rate in the contract, a creditor may charge 5% upon 30 days notice to the debtor. </t>
    </r>
    <r>
      <rPr>
        <i/>
        <sz val="12"/>
        <color theme="1"/>
        <rFont val="Calibri"/>
        <family val="2"/>
      </rPr>
      <t>Id.</t>
    </r>
    <r>
      <rPr>
        <sz val="12"/>
        <color theme="1"/>
        <rFont val="Calibri"/>
        <family val="2"/>
      </rPr>
      <t xml:space="preserve"> at 205/2. Thus, Illinois does not limit prejudgment interest on debt to 7% or less (as is required to meet sub-benchmark (a)). 
Regarding (b) (post-judgment interest), Illinois law states: "Except as provided in subsection (b), judgments recovered in any court shall draw interest at the rate of 9% per annum from the date of the judgment until satisfied or 6% per annum when the judgment debtor is a unit of local government." 735 Ill. Comp. Stat. Ann. 5/2 1303(a) (West 2023). Thus, Illinois does not limit post-judgment interest to 5% or less of the judgment (as is required to meet sub-benchmark (b)). </t>
    </r>
  </si>
  <si>
    <r>
      <t xml:space="preserve">Illinois meets this benchmark because the law requires the court to issue an order of attachment. 735 Ill. Comp. Stat. Ann. 5/4-110 (West 2023). In the case of garnishment, the clerk of the court in which the judgment was entered must issue a summons for the person named in the filings to appear in the court as garnishee. </t>
    </r>
    <r>
      <rPr>
        <i/>
        <sz val="12"/>
        <color theme="1"/>
        <rFont val="Calibri"/>
        <family val="2"/>
      </rPr>
      <t>Id.</t>
    </r>
    <r>
      <rPr>
        <sz val="12"/>
        <color theme="1"/>
        <rFont val="Calibri"/>
        <family val="2"/>
      </rPr>
      <t xml:space="preserve"> at 5/12-701.</t>
    </r>
  </si>
  <si>
    <r>
      <t xml:space="preserve">Illinois does not meet this benchmark because it does not require financial institutions to protect money deposited in bank accounts unless a judgment debtor asserts an exemption. 735 Ill. Comp. Stat. Ann. 5/12-1001(b) (West 2023). State law specifies the amount that may be exempted with respect to the debtor’s equity interest in any property, but it is not self-executing. </t>
    </r>
    <r>
      <rPr>
        <i/>
        <sz val="12"/>
        <color theme="1"/>
        <rFont val="Calibri"/>
        <family val="2"/>
      </rPr>
      <t>Id.</t>
    </r>
  </si>
  <si>
    <r>
      <rPr>
        <sz val="12"/>
        <color theme="1"/>
        <rFont val="Calibri (Body)"/>
      </rPr>
      <t xml:space="preserve">Illinois does not meet this benchmark because it does not meet sub-benchmarks (b) or (c). Illinois law provides as follows:
(a) Income: Illinois meets sub-benchmark (a) because it exempts the lesser of 85% of a person's gross weekly wages or 45 times the federal or state minimum wage, whichever is greater, in effect when the person is paid. 735 Ill. Comp. Stat. Ann. 5/12-803 (West 2023). Forty-five times the state minimum wage in 2023 ($13 per hour) is  $585 per week. </t>
    </r>
    <r>
      <rPr>
        <i/>
        <sz val="12"/>
        <color theme="1"/>
        <rFont val="Calibri (Body)"/>
      </rPr>
      <t>State Minimum Wage Laws</t>
    </r>
    <r>
      <rPr>
        <sz val="12"/>
        <color theme="1"/>
        <rFont val="Calibri (Body)"/>
      </rPr>
      <t xml:space="preserve">, U.S. Dep't of Labor (Sept. 30, 2023), https://www.dol.gov/agencies/whd/minimum-wage/state.
(b) Home: Illinois does not meet sub-benchmark (b) because one home is exempt only up to a value of $15,000 subject to certain limited exceptions. 735 Ill. Comp. Stat. Ann. 5/12-901 (West 2023).
(c) Car: Illinois does not meet sub-benchmark (c) because a person's interest in one car is exempt only up to a value of $2,400. </t>
    </r>
    <r>
      <rPr>
        <i/>
        <sz val="12"/>
        <color theme="1"/>
        <rFont val="Calibri (Body)"/>
      </rPr>
      <t>Id.</t>
    </r>
    <r>
      <rPr>
        <sz val="12"/>
        <color theme="1"/>
        <rFont val="Calibri (Body)"/>
      </rPr>
      <t xml:space="preserve"> at 5/12-1001(c).
For more information on garnishment exemptions see Michael Best and Carolyn Carter, </t>
    </r>
    <r>
      <rPr>
        <i/>
        <sz val="12"/>
        <color theme="1"/>
        <rFont val="Calibri (Body)"/>
      </rPr>
      <t>No Fresh Start 2023</t>
    </r>
    <r>
      <rPr>
        <sz val="12"/>
        <color theme="1"/>
        <rFont val="Calibri (Body)"/>
      </rPr>
      <t xml:space="preserve">, National Consumer Law Center (Dec. 2023), </t>
    </r>
    <r>
      <rPr>
        <u/>
        <sz val="12"/>
        <color theme="1"/>
        <rFont val="Calibri (Body)"/>
      </rPr>
      <t>https://www.nclc.org/wp-content/uploads/2023/12/2023_Report_No-Fresh-Start-3.pdf.</t>
    </r>
    <r>
      <rPr>
        <sz val="12"/>
        <color theme="1"/>
        <rFont val="Calibri (Body)"/>
      </rPr>
      <t xml:space="preserve"> </t>
    </r>
  </si>
  <si>
    <r>
      <rPr>
        <sz val="12"/>
        <color theme="1"/>
        <rFont val="Calibri"/>
        <family val="2"/>
      </rPr>
      <t xml:space="preserve">Illinois does not meet this benchmark because it does not require prior notice of non-wage garnishment exemptions or how to assert them. Rather, the state only requires that a judgment debtor be served with the non-wage garnishment notice within two business days of service upon the garnishee (which service may be accomplished by mail). </t>
    </r>
    <r>
      <rPr>
        <i/>
        <sz val="12"/>
        <color theme="1"/>
        <rFont val="Calibri"/>
        <family val="2"/>
      </rPr>
      <t>See</t>
    </r>
    <r>
      <rPr>
        <sz val="12"/>
        <color theme="1"/>
        <rFont val="Calibri"/>
        <family val="2"/>
      </rPr>
      <t xml:space="preserve"> 735 Ill. Comp. Stat. Ann. 5/12-705(b) (West 2023).
If Illnois required prior notice to the judgment debtor of non-wage garnishment, the state would meet sub-benchmark (a) (potential exemptions) because it requires that notice include an extensive list of exemptions; sub-benchmark (b) (how to challenge the order) because the required notice provides the manner in which to contest the order, </t>
    </r>
    <r>
      <rPr>
        <i/>
        <sz val="12"/>
        <color theme="1"/>
        <rFont val="Calibri"/>
        <family val="2"/>
      </rPr>
      <t>id</t>
    </r>
    <r>
      <rPr>
        <sz val="12"/>
        <color theme="1"/>
        <rFont val="Calibri"/>
        <family val="2"/>
      </rPr>
      <t>; and sub-benchmark (c) (how to assert exemptions) because the notice contains an instruction on how to claim exemptions.</t>
    </r>
    <r>
      <rPr>
        <i/>
        <sz val="12"/>
        <color theme="1"/>
        <rFont val="Calibri"/>
        <family val="2"/>
      </rPr>
      <t xml:space="preserve"> Id. </t>
    </r>
    <r>
      <rPr>
        <sz val="12"/>
        <color theme="1"/>
        <rFont val="Calibri"/>
        <family val="2"/>
      </rPr>
      <t xml:space="preserve">
Illinois does require advanced notice to the judgment debtor for wage garnishment. Additionally, for wage garnishment, the state meets sub-benchmark (a) (potential exemptions), because the required notice explains the federal and state exemptions from wage garnishment and sub-benchmark (c) (how to assert exemptions) because the notice explains how to assert exemptions. </t>
    </r>
    <r>
      <rPr>
        <i/>
        <sz val="12"/>
        <color theme="1"/>
        <rFont val="Calibri"/>
        <family val="2"/>
      </rPr>
      <t>Id.</t>
    </r>
    <r>
      <rPr>
        <sz val="12"/>
        <color theme="1"/>
        <rFont val="Calibri"/>
        <family val="2"/>
      </rPr>
      <t xml:space="preserve"> at 5/12-805. The state does not meet sub-benchmark (b) because the wage garnishment notice does not explain how to challenge the garnishment order (in contrast to the notice for non-wage garnishment).
</t>
    </r>
    <r>
      <rPr>
        <sz val="12"/>
        <color rgb="FFFF0000"/>
        <rFont val="Calibri (Body)"/>
      </rPr>
      <t xml:space="preserve">
</t>
    </r>
  </si>
  <si>
    <r>
      <t xml:space="preserve">Illinois does not meet this benchmark because Illinois case law permits incarceration for contempt for failure to obey a court order to pay a debt judgment. In </t>
    </r>
    <r>
      <rPr>
        <i/>
        <sz val="12"/>
        <color theme="1"/>
        <rFont val="Calibri"/>
        <family val="2"/>
      </rPr>
      <t>First Nat. Bank &amp; Tr. Co. of Evanston v. Desaro</t>
    </r>
    <r>
      <rPr>
        <sz val="12"/>
        <color theme="1"/>
        <rFont val="Calibri"/>
        <family val="2"/>
      </rPr>
      <t>, 193 N.E.2d 113, 119 (Ill. App. Ct. 1963), the court upheld a contempt order to pay $800 in rent payments. The appellant argued that his imprisonment violated his constitutional rights because it amounted to imprisonment for debt, but the court disagreed and held, "This case is not one in which the appellant is being imprisoned for his failure to pay a debt. His imprisonment is rather a result of his attitude of contempt and scorn for the orders of the trial court."</t>
    </r>
    <r>
      <rPr>
        <i/>
        <sz val="12"/>
        <color theme="1"/>
        <rFont val="Calibri"/>
        <family val="2"/>
      </rPr>
      <t xml:space="preserve"> Id.</t>
    </r>
    <r>
      <rPr>
        <sz val="12"/>
        <color theme="1"/>
        <rFont val="Calibri"/>
        <family val="2"/>
      </rPr>
      <t xml:space="preserve"> at 160. The court further stated: "This mere statement of inability to pay is, as was pointed out by the trial judge, ‘No excuse.’" </t>
    </r>
    <r>
      <rPr>
        <i/>
        <sz val="12"/>
        <color theme="1"/>
        <rFont val="Calibri"/>
        <family val="2"/>
      </rPr>
      <t>Id</t>
    </r>
    <r>
      <rPr>
        <sz val="12"/>
        <color theme="1"/>
        <rFont val="Calibri"/>
        <family val="2"/>
      </rPr>
      <t>.</t>
    </r>
  </si>
  <si>
    <t>Illinois meets this benchmark because a person's failure to appear at a debtor's exam must be willful to constitute contempt. If a litigant fails to appear for a debtor's examination, the law provides that the court shall commence a citation proceeding. All citations issued by the clerk must contain the following language, in capital letters: “IF YOU FAIL TO APPEAR IN COURT AS DIRECTED IN THIS NOTICE, YOU MAY BE ARRESTED AND BROUGHT BEFORE THE COURT TO ANSWER TO A CHARGE OF CONTEMPT OF COURT, WHICH MAY BE PUNISHABLE BY IMPRISONMENT IN THE COUNTY JAIL.” 735 Ill. Comp. Stat. Ann. 5/2-1402 (West 2023). Court rules, however, define civil contempt as "The willful failure to obey a Court Order or Judgment." Il. Cir. Ct. R. 19, 10-1.04.</t>
  </si>
  <si>
    <r>
      <t xml:space="preserve">Illinois does not meet this benchmark because the courts have held that “a respondent in an indirect civil contempt proceeding is not entitled to appointed counsel if he or she is indigent, even though the contempt proceeding may result in imprisonment.” </t>
    </r>
    <r>
      <rPr>
        <i/>
        <sz val="12"/>
        <color theme="1"/>
        <rFont val="Calibri"/>
        <family val="2"/>
      </rPr>
      <t>In re Marriage of Betts</t>
    </r>
    <r>
      <rPr>
        <sz val="12"/>
        <color theme="1"/>
        <rFont val="Calibri"/>
        <family val="2"/>
      </rPr>
      <t>, 558 N.E.2d 404, 422 (Ill. App. Ct. 1990).</t>
    </r>
  </si>
  <si>
    <t>Illinois does not meet this benchmark because its bad check statute explicitly allows state attorneys to contract with private entities to conduct bad check diversion programs. 720 Ill. Comp. Stat. Ann. 5/17-1b (West 2023).</t>
  </si>
  <si>
    <t>Illinois does not meet this benchmark because it expressly authorizes the payment of bond to a judgment creditor. The law provides that in the case of indirect civil contempt, "Upon discharge of any bond secured by the posting of funds, the funds shall be returned to the respondent or other party posting the bond, less applicable fees, unless the court after inquiry determines that: (1) the judgment debtor willfully has refused to comply with a payment order entered in accordance with Section 2-1402 or an otherwise validly entered order; (2) the bond money belongs to the debtor as opposed to a third party; and (3) that any part of the funds constitute non-exempt funds of the judgment debtor, in which case the court may cause the non-exempt portion of the funds to be paid over to the judgment creditor." 735 Ill. Comp. Stat. Ann. 5/22-107.5(e) (West 2023).</t>
  </si>
  <si>
    <r>
      <t xml:space="preserve">Illinois does not meet this benchmark because it does not collect and publish statewide data on the number of consumer debt lawsuits or the types of dispositions of consumer debt lawsuits. While Illinois publishes state court annual and statistical reports, the reports only track law cases over $50,000, law cases under $50,000 and small claims cases (less than $10,000). Law cases relate to tort, contract and a variety of other actions, so the reports do not provide details of consumer debt collection filings or dispositions. The clerks of the Illinois courts must comply with requests made by the Supreme Court for information, statistical data and reports. 705 Ill. Comp. Stat. 125/1 (2022). The clerks of the circuit courts must file reports containing information and statistical data with the Administrative Office of the Illinois Courts on forms and according to instructions of the Director of the Administrative Office. </t>
    </r>
    <r>
      <rPr>
        <i/>
        <sz val="12"/>
        <color theme="1"/>
        <rFont val="Calibri"/>
        <family val="2"/>
      </rPr>
      <t>Id.</t>
    </r>
    <r>
      <rPr>
        <sz val="12"/>
        <color theme="1"/>
        <rFont val="Calibri"/>
        <family val="2"/>
      </rPr>
      <t xml:space="preserve"> at 105/16; </t>
    </r>
    <r>
      <rPr>
        <i/>
        <sz val="12"/>
        <color theme="1"/>
        <rFont val="Calibri"/>
        <family val="2"/>
      </rPr>
      <t>Annual Report of the Illinois Courts</t>
    </r>
    <r>
      <rPr>
        <sz val="12"/>
        <color theme="1"/>
        <rFont val="Calibri"/>
        <family val="2"/>
      </rPr>
      <t>, Ill. Cts. (2021), https://www.illinoiscourts.gov/reports/.</t>
    </r>
  </si>
  <si>
    <r>
      <t xml:space="preserve">Indiana does not meet this benchmark because Indiana does not require that notice in a consumer debt lawsuit provide guidance for defendants on where to find help. </t>
    </r>
    <r>
      <rPr>
        <i/>
        <sz val="12"/>
        <color theme="1"/>
        <rFont val="Calibri"/>
        <family val="2"/>
      </rPr>
      <t>See</t>
    </r>
    <r>
      <rPr>
        <sz val="12"/>
        <color theme="1"/>
        <rFont val="Calibri"/>
        <family val="2"/>
      </rPr>
      <t xml:space="preserve"> Ind. R. Trial P. 4(c)(5).</t>
    </r>
  </si>
  <si>
    <r>
      <t xml:space="preserve">Indiana does not meet this benchmark because, although its court website includes some forms, it does not provide an Answer form that can be used by consumer debt defendants. </t>
    </r>
    <r>
      <rPr>
        <i/>
        <sz val="12"/>
        <color theme="1"/>
        <rFont val="Calibri"/>
        <family val="2"/>
      </rPr>
      <t>See</t>
    </r>
    <r>
      <rPr>
        <sz val="12"/>
        <color theme="1"/>
        <rFont val="Calibri"/>
        <family val="2"/>
      </rPr>
      <t xml:space="preserve"> </t>
    </r>
    <r>
      <rPr>
        <i/>
        <sz val="12"/>
        <color theme="1"/>
        <rFont val="Calibri"/>
        <family val="2"/>
      </rPr>
      <t>Forms</t>
    </r>
    <r>
      <rPr>
        <sz val="12"/>
        <color theme="1"/>
        <rFont val="Calibri"/>
        <family val="2"/>
      </rPr>
      <t xml:space="preserve">, Ind. Jud. Branch, https://www.in.gov/courts/publications/forms/civil-criminal/ (last visited Nov. 10, 2023).
  </t>
    </r>
  </si>
  <si>
    <r>
      <t xml:space="preserve">Indiana meets this benchmark because it does not require that a pleading be verified except when specifically required by rule or statute. </t>
    </r>
    <r>
      <rPr>
        <i/>
        <sz val="12"/>
        <color theme="1"/>
        <rFont val="Calibri"/>
        <family val="2"/>
      </rPr>
      <t xml:space="preserve">See </t>
    </r>
    <r>
      <rPr>
        <sz val="12"/>
        <color theme="1"/>
        <rFont val="Calibri"/>
        <family val="2"/>
      </rPr>
      <t xml:space="preserve">Ind. R. Trial P. 11(a). No such rule or statute applies to an Answer in a consumer debt litigation.    </t>
    </r>
  </si>
  <si>
    <r>
      <t xml:space="preserve">Indiana meets this benchmark because no filing fees are required to submit an answer in the Indiana Trial Court Fee Manual, which sets forth filing fees for civil cases and small claims cases. Indiana Supreme Court, Indiana Office of Court Services, </t>
    </r>
    <r>
      <rPr>
        <i/>
        <sz val="12"/>
        <color theme="1"/>
        <rFont val="Calibri"/>
        <family val="2"/>
      </rPr>
      <t xml:space="preserve">Indiana Trial Court Fee Manual </t>
    </r>
    <r>
      <rPr>
        <sz val="12"/>
        <color theme="1"/>
        <rFont val="Calibri"/>
        <family val="2"/>
      </rPr>
      <t>8–10 (2022) (setting forth fees required to file a complaint but not to file an answer for both civil and small claims cases).</t>
    </r>
  </si>
  <si>
    <r>
      <t xml:space="preserve">Indiana does not meet this benchmark because, although it requires debt buyers to include in their initial pleadings (a) the name of the original creditor and (b) the basis of plaintiffs' standing, it does not require (c) itemization of the amount sought. Ind. Code Ann. § 24-5-15.5-5(a)(2) (LexisNexis 2023). Further, it does not meet any of the sub-benchmarks for consumer debt complaints brought by the original creditors. </t>
    </r>
    <r>
      <rPr>
        <i/>
        <sz val="12"/>
        <color theme="1"/>
        <rFont val="Calibri"/>
        <family val="2"/>
      </rPr>
      <t>Id.</t>
    </r>
  </si>
  <si>
    <t xml:space="preserve">Indiana does not meet this benchmark because it does not meet sub-benchmarks (b) or (c), but it does meet sub-benchmark (a). Indiana courts may grant default judgments pursuant to Indiana Rule of Civil Procedure 55, and that rule does not impose the requirements of the sub-benchmarks (b) and (c). Ind. R. Civ. P. 10. Indiana small claims courts may grant default judgments pursuant to Indiana Small Claims Rule 10(B), where the court makes an inquiry, under oath, to those present to assure the court that service of notice of the claim was valid. Ind. Small Cl. R. 10(B)(3) (Service of notice of claim was had under such circumstances as to establish a reasonable probability that the defendant received such notice). </t>
  </si>
  <si>
    <r>
      <t xml:space="preserve">Indiana does not meet this benchmark because it does not place the burden of pleading timeliness on the plaintiff and does not require that a debt collection complaint include (a) the applicable statute of limitations, (b) the date that the claim accrued, or (c) the date that the statute of limitations expires. </t>
    </r>
    <r>
      <rPr>
        <i/>
        <sz val="12"/>
        <color theme="1"/>
        <rFont val="Calibri"/>
        <family val="2"/>
      </rPr>
      <t>See</t>
    </r>
    <r>
      <rPr>
        <sz val="12"/>
        <color theme="1"/>
        <rFont val="Calibri"/>
        <family val="2"/>
      </rPr>
      <t xml:space="preserve"> Ind. R. Trial. P. 8(C).  </t>
    </r>
  </si>
  <si>
    <r>
      <t>Indiana does not meet this Benchmark because it does not impose a 4-year (or shorter) statute of limitations for all consumer debt claims.  In particular, Indiana has the following limitations periods: 
•	breach of written contract: 10-year limitations period (Ind. Code Ann. § 34-11-2-11 (West 2023)); 
•	breach of oral contract: 6-year limitations period (Ind. Code Ann. § 34-11-2-7 (West 2023)); 
•	open account: 6-year limitations period (</t>
    </r>
    <r>
      <rPr>
        <i/>
        <sz val="12"/>
        <color theme="1"/>
        <rFont val="Calibri"/>
        <family val="2"/>
      </rPr>
      <t>Smither v. Asset Acceptance, LLC</t>
    </r>
    <r>
      <rPr>
        <sz val="12"/>
        <color theme="1"/>
        <rFont val="Calibri"/>
        <family val="2"/>
      </rPr>
      <t xml:space="preserve">, 919 N.E.2d 1153 (Ind. Ct. App. 2010) (finding that creditor’s claim is governed by six-year statute of limitations applicable to actions on accounts and contracts not in writing)); 
•	account stated: 6-year limitations period (Ind. Code Ann. § 34-11-2-7 (West 2023)); 
•	unjust enrichment: 2-year limitations period (Knutson v. UGS, No. 1:05-cv-1319-SEB-TAB, 2007 U.S. Dist. LEXIS 52876, at *17 (S.D. Ind. 2007) (concluding that plaintiff’s unjust enrichment claim was subject to a two-year statute of limitations under Ind. Code § 34-11-2-1)); 
•	conversion: 3-year limitations period (Ind. Code Ann. § 34-11-2-7(g) (West 2023)); and
•	passing a bad check: 3-year limitations period for an action to enforce the obligation of a party to an unaccepted draft to pay the draft after dishonor of the draft or 10-year limitations period after the date of the draft, whichever period expires first (Ind. Code Ann. § 26-1-3.1-118 (West 2023)). </t>
    </r>
  </si>
  <si>
    <r>
      <t xml:space="preserve">Indiana does not meet this benchmark because the sub-benchmarks are not met. 
Regarding (a) (prejudgment interest), Indiana law states that the maximum lawful rate of interest for money, whenever rendered, shall be the rate agreed upon in the original contract, which may not exceed an annual rate of eight percent (8%), even if a higher rate of interest may have been charged according to the contract prior to judgment. If there was no contract between the parties, the annual rate of interest would be eight percent (8%). </t>
    </r>
    <r>
      <rPr>
        <i/>
        <sz val="12"/>
        <color theme="1"/>
        <rFont val="Calibri"/>
        <family val="2"/>
      </rPr>
      <t xml:space="preserve">See </t>
    </r>
    <r>
      <rPr>
        <sz val="12"/>
        <color theme="1"/>
        <rFont val="Calibri"/>
        <family val="2"/>
      </rPr>
      <t xml:space="preserve">Ind. Code § 24-4.6-1-101 (2017). Thus, Indiana does not limit prejudgment interest on debt to 7% or less (as is required to meet sub-benchmark (a)).
Regarding (b) (post-judgment interest), Indiana law states that the interest rate shall be the rate agreed upon in the original contract sued upon, which shall not exceed an annual rate of 8%, even if a higher rate of interest was properly charged according to the contract prior to judgment. Alternatively, if there was no contract between the parties, the annual interest rate shall be 8%. </t>
    </r>
    <r>
      <rPr>
        <i/>
        <sz val="12"/>
        <color theme="1"/>
        <rFont val="Calibri"/>
        <family val="2"/>
      </rPr>
      <t xml:space="preserve">See id. </t>
    </r>
    <r>
      <rPr>
        <sz val="12"/>
        <color theme="1"/>
        <rFont val="Calibri"/>
        <family val="2"/>
      </rPr>
      <t xml:space="preserve">at § 24-4.6-1-101. Thus, Indiana does not limit post-judgment interest to 5% or less of the judgment (as is required to meet sub-benchmark (b)). </t>
    </r>
  </si>
  <si>
    <t>Indiana meets this benchmark because the clerk of the court must issue a summons for garnishment or a writ of attachment. Ind. Code Ann. § 34-25-3-2 (LexisNexis 2023).</t>
  </si>
  <si>
    <r>
      <t xml:space="preserve">Indiana does not meet this benchmark because it does not require financial institutions to protect money deposited in bank accounts unless a judgment debtor asserts an exemption. Ind. Code Ann. § 34-55-10-2(c)(3) (LexisNexis 2023). State law provides an exemption for "intangible personal property, including choses in action, deposit accounts, and cash...of three hundred dollars" but it is not self-executing. </t>
    </r>
    <r>
      <rPr>
        <i/>
        <sz val="12"/>
        <color theme="1"/>
        <rFont val="Calibri"/>
        <family val="2"/>
      </rPr>
      <t>Id.</t>
    </r>
  </si>
  <si>
    <r>
      <rPr>
        <sz val="12"/>
        <color theme="1"/>
        <rFont val="Calibri (Body)"/>
      </rPr>
      <t xml:space="preserve">Indiana does not meet this benchmark because none of the sub-benchmarks are met. Indiana law provides as follows:
(a) Income: Indiana does not meet sub-benchmark (a) because it only exempts the greater of 75% of a person's weekly disposable earnings or 30 times the federal minimum hourly wage in effect when the person is paid, subject to certain limited exceptions. Ind. Code Ann. § 24-4.5-5-105(2) (West 2023). Thirty times the federal minimum wage ($7.25 per hour in 2023) is only $217.50. </t>
    </r>
    <r>
      <rPr>
        <i/>
        <sz val="12"/>
        <color theme="1"/>
        <rFont val="Calibri (Body)"/>
      </rPr>
      <t>State Minimum Wage Laws</t>
    </r>
    <r>
      <rPr>
        <sz val="12"/>
        <color theme="1"/>
        <rFont val="Calibri (Body)"/>
      </rPr>
      <t xml:space="preserve">, U.S. Dep't of Labor (Sept. 30, 2023), https://www.dol.gov/agencies/whd/minimum-wage/state. 
(b) Home: Indiana does not meet sub-benchmark (b) because a person's or the dependent of a person's personal or family residence is exempt only up to $15,000, adjusted for inflation every six years. Ind. Code Ann. §§ 34-55-10-2(c)(1) (West 2023); 34-55-10-2.5 (West 2023).
(c) Car: Indiana does not meet sub-benchmark (c) because Indiana does not offer any exemptions for a person's car(s), but litigants may use a wildcard exemption for a car. Ind. Code § 34-55-10-2(c)(2).
For more information on garnishment exemptions see Michael Best and Carolyn Carter, </t>
    </r>
    <r>
      <rPr>
        <i/>
        <sz val="12"/>
        <color theme="1"/>
        <rFont val="Calibri (Body)"/>
      </rPr>
      <t>No Fresh Start 2023</t>
    </r>
    <r>
      <rPr>
        <sz val="12"/>
        <color theme="1"/>
        <rFont val="Calibri (Body)"/>
      </rPr>
      <t xml:space="preserve">, National Consumer Law Center (Dec. 2023), </t>
    </r>
    <r>
      <rPr>
        <u/>
        <sz val="12"/>
        <color theme="1"/>
        <rFont val="Calibri (Body)"/>
      </rPr>
      <t>https://www.nclc.org/wp-content/uploads/2023/12/2023_Report_No-Fresh-Start-3.pdf.</t>
    </r>
    <r>
      <rPr>
        <sz val="12"/>
        <color theme="1"/>
        <rFont val="Calibri (Body)"/>
      </rPr>
      <t xml:space="preserve"> </t>
    </r>
  </si>
  <si>
    <r>
      <t xml:space="preserve">Indiana meets the benchmark because the state only permits garnishment following a hearing on notice, at which the judge may only order garnishment of non-exempt amounts or assets. The prior hearing meets the advanced notice requirement of the benchmark, and the active court supervision of garnishment provides some assurance that only non-exempt assets will be garnished and that the judgment debtor will have a sufficient opportunity to assert exemptions and challenge the order. </t>
    </r>
    <r>
      <rPr>
        <i/>
        <sz val="12"/>
        <color theme="1"/>
        <rFont val="Calibri"/>
        <family val="2"/>
      </rPr>
      <t>See</t>
    </r>
    <r>
      <rPr>
        <sz val="12"/>
        <color theme="1"/>
        <rFont val="Calibri"/>
        <family val="2"/>
      </rPr>
      <t xml:space="preserve"> Ind. Code § 34-55-8-7 (2017).</t>
    </r>
  </si>
  <si>
    <r>
      <t xml:space="preserve">Indiana meets this benchmark because it prohibits incarceration for contempt for failure to obey a court order to pay all or part of a debt judgment. In </t>
    </r>
    <r>
      <rPr>
        <i/>
        <sz val="12"/>
        <color theme="1"/>
        <rFont val="Calibri"/>
        <family val="2"/>
      </rPr>
      <t>Carter v. Grace Whitney Properties</t>
    </r>
    <r>
      <rPr>
        <sz val="12"/>
        <color theme="1"/>
        <rFont val="Calibri"/>
        <family val="2"/>
      </rPr>
      <t>, 939 N.E.2d 630, 635 (Ind. Ct. App. 2010), the court held that "except in the case of enforcement of child support orders, money judgments are not enforceable by contempt. . . Even the threat of imprisonment is improper."</t>
    </r>
  </si>
  <si>
    <t>Indiana does not this benchmark because a court may hold a person in contempt for failure to appear at a debtor's examination. Ind. R. Trial P. 69(E). Although the failure to appear must be willful to constitute contempt, the law authorizes the court to issue a writ of attachment, fixing bail and ordering a sheriff to take the person into custody before a hearing. Ind. Code Ann. §§ 34-47-3-1, 34-47-4-2 (LexisNexis 2023).</t>
  </si>
  <si>
    <r>
      <t xml:space="preserve">Indiana meets this benchmark because the courts have held that "where the possibility exists that an indigent defendant may be incarcerated for contempt," the person has a right to counsel. </t>
    </r>
    <r>
      <rPr>
        <i/>
        <sz val="12"/>
        <color theme="1"/>
        <rFont val="Calibri"/>
        <family val="2"/>
      </rPr>
      <t>In re Marriage of Stariha</t>
    </r>
    <r>
      <rPr>
        <sz val="12"/>
        <color theme="1"/>
        <rFont val="Calibri"/>
        <family val="2"/>
      </rPr>
      <t xml:space="preserve">, 509 N.E.2d 1117 (Ind. Ct. App. 1987). </t>
    </r>
    <r>
      <rPr>
        <i/>
        <sz val="12"/>
        <color theme="1"/>
        <rFont val="Calibri"/>
        <family val="2"/>
      </rPr>
      <t>See also</t>
    </r>
    <r>
      <rPr>
        <sz val="12"/>
        <color theme="1"/>
        <rFont val="Calibri"/>
        <family val="2"/>
      </rPr>
      <t xml:space="preserve"> </t>
    </r>
    <r>
      <rPr>
        <i/>
        <sz val="12"/>
        <color theme="1"/>
        <rFont val="Calibri"/>
        <family val="2"/>
      </rPr>
      <t>Moore v. Moore,</t>
    </r>
    <r>
      <rPr>
        <sz val="12"/>
        <color theme="1"/>
        <rFont val="Calibri"/>
        <family val="2"/>
      </rPr>
      <t xml:space="preserve"> 11 N.E.3d 980 (Ind. Ct. App. 2014); </t>
    </r>
    <r>
      <rPr>
        <i/>
        <sz val="12"/>
        <color theme="1"/>
        <rFont val="Calibri"/>
        <family val="2"/>
      </rPr>
      <t>Marks v. Tolliver</t>
    </r>
    <r>
      <rPr>
        <sz val="12"/>
        <color theme="1"/>
        <rFont val="Calibri"/>
        <family val="2"/>
      </rPr>
      <t>, 839 N.E.2d 703, 706 (Ind. Ct. App. 2005).</t>
    </r>
  </si>
  <si>
    <r>
      <t xml:space="preserve">Indiana does not meet this benchmark because there is no statutory or judicial prohibition on relationships or financial arrangements between prosecutors and debt collectors. </t>
    </r>
    <r>
      <rPr>
        <i/>
        <sz val="12"/>
        <color theme="1"/>
        <rFont val="Calibri"/>
        <family val="2"/>
      </rPr>
      <t>See</t>
    </r>
    <r>
      <rPr>
        <sz val="12"/>
        <color theme="1"/>
        <rFont val="Calibri"/>
        <family val="2"/>
      </rPr>
      <t xml:space="preserve"> Ind. Code § 35-43-5-5 (2017).</t>
    </r>
  </si>
  <si>
    <r>
      <t xml:space="preserve">Indiana does not meet this benchmark because its laws do not include an express prohibition on the use of bail or bond to pay a creditor. </t>
    </r>
    <r>
      <rPr>
        <i/>
        <sz val="12"/>
        <color theme="1"/>
        <rFont val="Calibri"/>
        <family val="2"/>
      </rPr>
      <t>See</t>
    </r>
    <r>
      <rPr>
        <sz val="12"/>
        <color theme="1"/>
        <rFont val="Calibri"/>
        <family val="2"/>
      </rPr>
      <t xml:space="preserve"> Ind. Code Ann. § 34-47-4-2 (LexisNexis 2023).</t>
    </r>
  </si>
  <si>
    <r>
      <t xml:space="preserve">Indiana does not meet this benchmark because, if a judgment is unsatisfied, the judgment creditor "is entitled to an order" issued by the court that "requires the judgment debtor to appear before the court to answer concerning the judgment debtor's property, income, and profits." Ind. Code Ann. § 34-55-8-1 (LexisNexis 2023). The law does not limit the frequency of such examinations. </t>
    </r>
    <r>
      <rPr>
        <i/>
        <sz val="12"/>
        <color theme="1"/>
        <rFont val="Calibri"/>
        <family val="2"/>
      </rPr>
      <t>Id.</t>
    </r>
    <r>
      <rPr>
        <sz val="12"/>
        <color theme="1"/>
        <rFont val="Calibri"/>
        <family val="2"/>
      </rPr>
      <t xml:space="preserve"> Additionally, after a judgment that includes property, the plaintiff may file an affidavit alleging that the judgment debtor "has property, income or profits that the judgment debtor unjustly refuses to apply toward the satisfaction of the judgment." </t>
    </r>
    <r>
      <rPr>
        <i/>
        <sz val="12"/>
        <color theme="1"/>
        <rFont val="Calibri"/>
        <family val="2"/>
      </rPr>
      <t>Id.</t>
    </r>
    <r>
      <rPr>
        <sz val="12"/>
        <color theme="1"/>
        <rFont val="Calibri"/>
        <family val="2"/>
      </rPr>
      <t xml:space="preserve"> In such cases, "the court shall issue a subpoena requiring the judgment debtor to appear immediately before the court, at a specified time and place, to answer concerning the affidavit." </t>
    </r>
    <r>
      <rPr>
        <i/>
        <sz val="12"/>
        <color theme="1"/>
        <rFont val="Calibri"/>
        <family val="2"/>
      </rPr>
      <t>Id.</t>
    </r>
    <r>
      <rPr>
        <sz val="12"/>
        <color theme="1"/>
        <rFont val="Calibri"/>
        <family val="2"/>
      </rPr>
      <t xml:space="preserve"> at § 34-55-8-2. The law does not limit the frequency of these examinations. </t>
    </r>
    <r>
      <rPr>
        <i/>
        <sz val="12"/>
        <color theme="1"/>
        <rFont val="Calibri"/>
        <family val="2"/>
      </rPr>
      <t>Id.</t>
    </r>
  </si>
  <si>
    <r>
      <rPr>
        <sz val="12"/>
        <color theme="1"/>
        <rFont val="Calibri"/>
        <family val="2"/>
      </rPr>
      <t xml:space="preserve">Indiana does not meet this benchmark because Indiana state courts do not collect or publish statewide data on the number of consumer debt lawsuits or the types of dispositions of consumer debt lawsuits. While Indiana state courts have a fairly robust database for public access to court documents, there is no data published that would meet the requirements of the benchmark to track consumer debt data. </t>
    </r>
    <r>
      <rPr>
        <i/>
        <sz val="12"/>
        <color theme="1"/>
        <rFont val="Calibri"/>
        <family val="2"/>
      </rPr>
      <t>See</t>
    </r>
    <r>
      <rPr>
        <sz val="12"/>
        <color theme="1"/>
        <rFont val="Calibri"/>
        <family val="2"/>
      </rPr>
      <t xml:space="preserve"> </t>
    </r>
    <r>
      <rPr>
        <i/>
        <sz val="12"/>
        <color theme="1"/>
        <rFont val="Calibri"/>
        <family val="2"/>
      </rPr>
      <t>Public Records</t>
    </r>
    <r>
      <rPr>
        <sz val="12"/>
        <color theme="1"/>
        <rFont val="Calibri"/>
        <family val="2"/>
      </rPr>
      <t xml:space="preserve">, Ind. Jud. Branch, https://www.in.gov/courts/public-records/ (last visited Nov. 10, 2023). Its dashboard of cases broken down by county provides data on "collection" cases generally, but it does not provide specific data on consumer debt cases. </t>
    </r>
    <r>
      <rPr>
        <i/>
        <sz val="12"/>
        <color theme="1"/>
        <rFont val="Calibri"/>
        <family val="2"/>
      </rPr>
      <t>Indiana Trial Court Statistics By County</t>
    </r>
    <r>
      <rPr>
        <sz val="12"/>
        <color theme="1"/>
        <rFont val="Calibri"/>
        <family val="2"/>
      </rPr>
      <t xml:space="preserve">, Ind. Jud. Branch, </t>
    </r>
    <r>
      <rPr>
        <u/>
        <sz val="12"/>
        <color theme="1"/>
        <rFont val="Calibri"/>
        <family val="2"/>
      </rPr>
      <t>https://publicaccess.courts.in.gov/ICOR/</t>
    </r>
    <r>
      <rPr>
        <sz val="12"/>
        <color theme="1"/>
        <rFont val="Calibri"/>
        <family val="2"/>
      </rPr>
      <t xml:space="preserve"> (last visited Jan. 31, 2024).
Note: The state legislature does require high-level reporting by one county's small claims court. Ind. Code § 33-34-7-2 (2017).</t>
    </r>
  </si>
  <si>
    <r>
      <t xml:space="preserve">Indiana does not meet this benchmark because Indiana state courts do not collect or publish statewide data on the number of consumer debt lawsuits or the types of dispositions of consumer debt lawsuits. While Indiana state courts have a fairly robust database for public access to court documents, there is no data published that would meet the requirements of the benchmark to track consumer debt data. </t>
    </r>
    <r>
      <rPr>
        <i/>
        <sz val="12"/>
        <color theme="1"/>
        <rFont val="Calibri"/>
        <family val="2"/>
      </rPr>
      <t>See</t>
    </r>
    <r>
      <rPr>
        <sz val="12"/>
        <color theme="1"/>
        <rFont val="Calibri"/>
        <family val="2"/>
      </rPr>
      <t xml:space="preserve"> </t>
    </r>
    <r>
      <rPr>
        <i/>
        <sz val="12"/>
        <color theme="1"/>
        <rFont val="Calibri"/>
        <family val="2"/>
      </rPr>
      <t>Public Records</t>
    </r>
    <r>
      <rPr>
        <sz val="12"/>
        <color theme="1"/>
        <rFont val="Calibri"/>
        <family val="2"/>
      </rPr>
      <t>, Ind. Jud. Branch, https://www.in.gov/courts/public-records/ (last visited Nov. 10, 2023).
Note: The state legislature does require high-level reporting by one county's small claims court. Ind. Code § 33-34-7-2 (2017).</t>
    </r>
  </si>
  <si>
    <r>
      <t xml:space="preserve">Iowa does not meet this benchmark because it does not require that notice in a consumer debt lawsuit provide guidance for defendants on where to find help. </t>
    </r>
    <r>
      <rPr>
        <i/>
        <sz val="12"/>
        <color theme="1"/>
        <rFont val="Calibri"/>
        <family val="2"/>
      </rPr>
      <t>See</t>
    </r>
    <r>
      <rPr>
        <sz val="12"/>
        <color theme="1"/>
        <rFont val="Calibri"/>
        <family val="2"/>
      </rPr>
      <t xml:space="preserve"> Iowa R. Civ. P. 1.302(1). </t>
    </r>
  </si>
  <si>
    <r>
      <t xml:space="preserve">Iowa does not meet this benchmark because, although it provides an Answer form for use in small claims court, it does not provide an  Answer form for use in its District Court, where all claims in excess of $6,500 must be filed. </t>
    </r>
    <r>
      <rPr>
        <i/>
        <sz val="12"/>
        <color theme="1"/>
        <rFont val="Calibri"/>
        <family val="2"/>
      </rPr>
      <t>See</t>
    </r>
    <r>
      <rPr>
        <sz val="12"/>
        <color theme="1"/>
        <rFont val="Calibri"/>
        <family val="2"/>
      </rPr>
      <t xml:space="preserve"> </t>
    </r>
    <r>
      <rPr>
        <i/>
        <sz val="12"/>
        <color theme="1"/>
        <rFont val="Calibri"/>
        <family val="2"/>
      </rPr>
      <t>Iowa Supreme Court Order</t>
    </r>
    <r>
      <rPr>
        <sz val="12"/>
        <color theme="1"/>
        <rFont val="Calibri"/>
        <family val="2"/>
      </rPr>
      <t>, Iowa Legis. (June 26, 2018), https://www.legis.iowa.gov/docs/ACO/CR/LINC/06-01-2018.CourtOrder.062618_SC_Order.pdf.</t>
    </r>
  </si>
  <si>
    <r>
      <t xml:space="preserve">Iowa meets this benchmark because it does not require that a pleading be verified except when specifically required by rule or statute. </t>
    </r>
    <r>
      <rPr>
        <i/>
        <sz val="12"/>
        <color theme="1"/>
        <rFont val="Calibri"/>
        <family val="2"/>
      </rPr>
      <t>See</t>
    </r>
    <r>
      <rPr>
        <sz val="12"/>
        <color theme="1"/>
        <rFont val="Calibri"/>
        <family val="2"/>
      </rPr>
      <t xml:space="preserve"> Iowa R. Civ. P. 1.413(1). No such rule or statute applies to an Answer in a consumer debt litigation.    </t>
    </r>
  </si>
  <si>
    <r>
      <t xml:space="preserve">Iowa meets this benchmark because there is no fee for filing an answer identified among the list of filing fees for small claims court. Iowa Code Ann. § 631.6 (West 2023). Claims involving disputes of $6,500 or less are heard in small claims court. </t>
    </r>
    <r>
      <rPr>
        <i/>
        <sz val="12"/>
        <color theme="1"/>
        <rFont val="Calibri"/>
        <family val="2"/>
      </rPr>
      <t>Id.</t>
    </r>
    <r>
      <rPr>
        <sz val="12"/>
        <color theme="1"/>
        <rFont val="Calibri"/>
        <family val="2"/>
      </rPr>
      <t xml:space="preserve"> </t>
    </r>
    <r>
      <rPr>
        <i/>
        <sz val="12"/>
        <color theme="1"/>
        <rFont val="Calibri"/>
        <family val="2"/>
      </rPr>
      <t>See Small Claims</t>
    </r>
    <r>
      <rPr>
        <sz val="12"/>
        <color theme="1"/>
        <rFont val="Calibri"/>
        <family val="2"/>
      </rPr>
      <t xml:space="preserve">, Iowa Jud. Branch, https://www.iowacourts.gov/for-the-public/representing-yourself/small-claims (last visited Nov. 10, 2023). </t>
    </r>
  </si>
  <si>
    <r>
      <t xml:space="preserve">Iowa does not meet this benchmark because Iowa's Consumer Credit Code, which sets forth the pleading requirements for actions brought by a creditor against a consumer arising from a consumer credit transaction, does not require such pleadings to include (a) the name of the original creditor, (b) the basis of plaintiff's claim, or (c) itemization of the amount sought. </t>
    </r>
    <r>
      <rPr>
        <i/>
        <sz val="12"/>
        <color theme="1"/>
        <rFont val="Calibri"/>
        <family val="2"/>
      </rPr>
      <t>See</t>
    </r>
    <r>
      <rPr>
        <sz val="12"/>
        <color theme="1"/>
        <rFont val="Calibri"/>
        <family val="2"/>
      </rPr>
      <t xml:space="preserve"> Iowa Code Ann. § 537.5114(1) (West 2023) (establishing pleading requirements for actions “brought by a creditor against a consumer arising from a consumer credit transaction”).</t>
    </r>
  </si>
  <si>
    <r>
      <t xml:space="preserve">Iowa does not meet this benchmark or any of its sub-benchmarks. Iowa courts may grant default judgments pursuant to Iowa Rule of Civil Procedure 1.972 (which also applies to small claims except as noted in the rule). That rule does not impose any of the requirements in sub-benchmarks (a) to (c). </t>
    </r>
    <r>
      <rPr>
        <i/>
        <sz val="12"/>
        <color theme="1"/>
        <rFont val="Calibri"/>
        <family val="2"/>
      </rPr>
      <t>See</t>
    </r>
    <r>
      <rPr>
        <sz val="12"/>
        <color theme="1"/>
        <rFont val="Calibri"/>
        <family val="2"/>
      </rPr>
      <t xml:space="preserve"> Iowa R. Civ. P. 1.972. In addition, the Iowa Code states that “[n]o default judgment shall be entered in the action in favor of the creditor [in an action arising from a consumer credit transaction] unless the complaint is verified by the creditor, or unless sworn testimony, by affidavit or otherwise, is adduced showing that the creditor is entitled to the relief demanded.” Iowa Code Ann. § 537.5114(2) (West 2023). But that requirement applies only to “an action brought by a creditor against a consumer arising from a consumer credit transaction” and does not specifically satisfy any of the sub-benchmarks. Finally, Iowa has enacted the Iowa Fair Debt Collection Practices Act, which includes a list of “prohibited practices,” but does not include any conditions on the entry of default judgments in cases of consumer debt. </t>
    </r>
    <r>
      <rPr>
        <i/>
        <sz val="12"/>
        <color theme="1"/>
        <rFont val="Calibri"/>
        <family val="2"/>
      </rPr>
      <t>See</t>
    </r>
    <r>
      <rPr>
        <sz val="12"/>
        <color theme="1"/>
        <rFont val="Calibri"/>
        <family val="2"/>
      </rPr>
      <t xml:space="preserve"> </t>
    </r>
    <r>
      <rPr>
        <i/>
        <sz val="12"/>
        <color theme="1"/>
        <rFont val="Calibri"/>
        <family val="2"/>
      </rPr>
      <t xml:space="preserve">id. </t>
    </r>
    <r>
      <rPr>
        <sz val="12"/>
        <color theme="1"/>
        <rFont val="Calibri"/>
        <family val="2"/>
      </rPr>
      <t xml:space="preserve">at §§ 537.5114(1), 537.7103. </t>
    </r>
  </si>
  <si>
    <r>
      <t xml:space="preserve">Iowa does not meet this benchmark because there is no requirement for a consumer debt complaint to include (a) the applicable statute of limitations, (b) the date the claim accrued, or (c) the date the statute of limitations expired. </t>
    </r>
    <r>
      <rPr>
        <i/>
        <sz val="12"/>
        <color theme="1"/>
        <rFont val="Calibri"/>
        <family val="2"/>
      </rPr>
      <t>See</t>
    </r>
    <r>
      <rPr>
        <sz val="12"/>
        <color theme="1"/>
        <rFont val="Calibri"/>
        <family val="2"/>
      </rPr>
      <t xml:space="preserve"> Iowa Code Ann. § 537.5114(1) (West 2023) (establishing pleading requirements for actions “brought by a creditor against a consumer arising from a consumer credit transaction”); </t>
    </r>
    <r>
      <rPr>
        <i/>
        <sz val="12"/>
        <color theme="1"/>
        <rFont val="Calibri"/>
        <family val="2"/>
      </rPr>
      <t>Magana v. State</t>
    </r>
    <r>
      <rPr>
        <sz val="12"/>
        <color theme="1"/>
        <rFont val="Calibri"/>
        <family val="2"/>
      </rPr>
      <t xml:space="preserve">, No. 20-1653, 2022 WL 10861589, at *3 (Iowa Ct. App. Oct. 19, 2022) (noting that "[g]enerally, a party raises the statute of limitations as an affirmative defense," but may also do so through a motion to dismiss).  </t>
    </r>
  </si>
  <si>
    <r>
      <t>Iowa does not meet this Benchmark because it does not impose a 4-year (or shorter) statute of limitations for all consumer debt claims. In particular, Iowa has the following limitations periods: 
● breach of written contract: 10-year limitations period (Iowa Code Ann. § 614.1(5)(a) (West 2023)); 
● breach of oral contract: 5-year limitations period (Iowa Code Ann. § 614.1(4) (West 2023)); 
● open account: 5-year limitations period (</t>
    </r>
    <r>
      <rPr>
        <i/>
        <sz val="12"/>
        <color theme="1"/>
        <rFont val="Calibri"/>
        <family val="2"/>
      </rPr>
      <t>Gemini Capital Group v. New</t>
    </r>
    <r>
      <rPr>
        <sz val="12"/>
        <color theme="1"/>
        <rFont val="Calibri"/>
        <family val="2"/>
      </rPr>
      <t>, 807 N.W.2d 157 (Iowa Ct. App. 2011) (finding that an action on a delinquent credit card account balance is an action to enforce an oral, rather than a written contract, and thus the action must be brought within five years of the action accruing)); 
● account stated: 10-year limitations period (</t>
    </r>
    <r>
      <rPr>
        <i/>
        <sz val="12"/>
        <color theme="1"/>
        <rFont val="Calibri"/>
        <family val="2"/>
      </rPr>
      <t>Alcoa Emps. and Cmty. Credit Union v. Tooley</t>
    </r>
    <r>
      <rPr>
        <sz val="12"/>
        <color theme="1"/>
        <rFont val="Calibri"/>
        <family val="2"/>
      </rPr>
      <t xml:space="preserve">, No. 06-0095, 2006 WL 2706163 (Iowa Ct. App. Sept. 21, 2006) (stating that the statute of limitations for when a debt becomes account stated is 10 years)); 
● unjust enrichment: 5-year limitations period (Iowa Code Ann. § 614.1(4) (West 2023); </t>
    </r>
    <r>
      <rPr>
        <i/>
        <sz val="12"/>
        <color theme="1"/>
        <rFont val="Calibri"/>
        <family val="2"/>
      </rPr>
      <t>Dolezal v. City of Cedar Rapids</t>
    </r>
    <r>
      <rPr>
        <sz val="12"/>
        <color theme="1"/>
        <rFont val="Calibri"/>
        <family val="2"/>
      </rPr>
      <t xml:space="preserve">, 326 N.W.2d 355, 360 (Iowa 1982) (holding the plaintiff’s unjust enrichment claim is subject to the five-year statute of limitations on unwritten contracts)); and
● conversion: two-year or five year limitations period (Iowa law is unclear on the statute of limitations for a conversion claim. The limitations period is either the two-year period for injuries to persons (Iowa Code Ann. § 614.1(2) (West 2023)) or the five-year period for injuries to property (Iowa Code Ann. § 614.1(4) (West 2023)). </t>
    </r>
  </si>
  <si>
    <r>
      <t xml:space="preserve">Iowa does not meet this benchmark because it makes consumer debt claims subject to revival even after the statute of limitations has run, including when a debtor makes a subsequent payment toward the debt, explicitly acknowledges the debt, or expresses a new promise to pay the full debt. </t>
    </r>
    <r>
      <rPr>
        <i/>
        <sz val="12"/>
        <color theme="1"/>
        <rFont val="Calibri"/>
        <family val="2"/>
      </rPr>
      <t>See</t>
    </r>
    <r>
      <rPr>
        <sz val="12"/>
        <color theme="1"/>
        <rFont val="Calibri"/>
        <family val="2"/>
      </rPr>
      <t xml:space="preserve"> Iowa Code Ann. § 614.11 (West 2023) (stating that “causes of action founded on contract are revived by an admission in writing, signed by the party to be charged, that the debt is unpaid, or by a like new promise to pay the same”); </t>
    </r>
    <r>
      <rPr>
        <i/>
        <sz val="12"/>
        <color theme="1"/>
        <rFont val="Calibri"/>
        <family val="2"/>
      </rPr>
      <t>Schroedl v. McTague</t>
    </r>
    <r>
      <rPr>
        <sz val="12"/>
        <color theme="1"/>
        <rFont val="Calibri"/>
        <family val="2"/>
      </rPr>
      <t>, 145 N.W.2d 48, 57 (Iowa 1966) (when payment is acknowledged in writing signed by the alleged debtor, that the debt otherwise barred by statute is revived).</t>
    </r>
  </si>
  <si>
    <r>
      <t xml:space="preserve">Iowa meets this benchmark because it prohibits attorneys' fee shifting in consumer debt lawsuits regardless of contractual provisions. The Iowa Code provides that consumer credit transaction contracts "may not provide for the payment by the consumer of attorney fees." Iowa Code Ann. § 537.257 (West 2023). "Consumer credit transaction" is defined as "a consumer credit sale or consumer loan, or a refinancing or consolidation thereof, or a consumer lease, or a consumer rental purchase agreement" but excludes goods, services, or benefits provided by the state or its agencies. </t>
    </r>
    <r>
      <rPr>
        <i/>
        <sz val="12"/>
        <color theme="1"/>
        <rFont val="Calibri"/>
        <family val="2"/>
      </rPr>
      <t>Id.</t>
    </r>
    <r>
      <rPr>
        <sz val="12"/>
        <color theme="1"/>
        <rFont val="Calibri"/>
        <family val="2"/>
      </rPr>
      <t xml:space="preserve"> at § 537.1301(12). </t>
    </r>
  </si>
  <si>
    <r>
      <t xml:space="preserve">Iowa does not meet this benchmark because it does not require financial institutions to protect money deposited in bank accounts unless a judgment debtor asserts an exemption. </t>
    </r>
    <r>
      <rPr>
        <i/>
        <sz val="12"/>
        <color theme="1"/>
        <rFont val="Calibri"/>
        <family val="2"/>
      </rPr>
      <t>See</t>
    </r>
    <r>
      <rPr>
        <sz val="12"/>
        <color theme="1"/>
        <rFont val="Calibri"/>
        <family val="2"/>
      </rPr>
      <t xml:space="preserve"> Iowa Code Ann. §§ 642.21, 627.6 (West 2023).</t>
    </r>
  </si>
  <si>
    <r>
      <rPr>
        <sz val="12"/>
        <color theme="1"/>
        <rFont val="Calibri (Body)"/>
      </rPr>
      <t xml:space="preserve">Iowa does not meet this benchmark because sub-benchmarks (a) (income) and (c) (car) are not met. Iowa law provides as follows:
(a) Income: Iowa does not meet sub-benchmark (a) because it only exempts 75% of a person's weekly disposable earnings or 40 times the federal minimum hourly wage in effect when the person is paid, whichever is greater, subject to certain limited exceptions. Iowa Code Ann. § 537.5105(2)(a) (West 2023). Forty times the federal minimum wage ($7.25 per hour in 2023) is only $290. </t>
    </r>
    <r>
      <rPr>
        <i/>
        <sz val="12"/>
        <color theme="1"/>
        <rFont val="Calibri (Body)"/>
      </rPr>
      <t>State Minimum Wage Laws</t>
    </r>
    <r>
      <rPr>
        <sz val="12"/>
        <color theme="1"/>
        <rFont val="Calibri (Body)"/>
      </rPr>
      <t xml:space="preserve">, U.S. Dep't of Labor (Sept. 30, 2023), https://www.dol.gov/agencies/whd/minimum-wage/state.
(b) Home: Iowa meets sub-benchmark (b) because it exempts one home regardless of value. Iowa Code Ann. §§ 561.16, 561.2 (West 2023) (limiting, however, the number of exempt acres to 40 or 0.5 in a city, subject to a limited exception). 
(c) Car: Iowa does not meet sub-benchmark (c) because a person's interest in one car is exempt only up to a value of $7,000. </t>
    </r>
    <r>
      <rPr>
        <i/>
        <sz val="12"/>
        <color theme="1"/>
        <rFont val="Calibri (Body)"/>
      </rPr>
      <t>Id.</t>
    </r>
    <r>
      <rPr>
        <sz val="12"/>
        <color theme="1"/>
        <rFont val="Calibri (Body)"/>
      </rPr>
      <t xml:space="preserve"> at § 627.6(9) (although Iowa offers a wildcard exemption of $1,000 of a person's interest in personal property that may be applied to a car).
For more information on garnishment exemptions see Michael Best and Carolyn Carter, </t>
    </r>
    <r>
      <rPr>
        <i/>
        <sz val="12"/>
        <color theme="1"/>
        <rFont val="Calibri (Body)"/>
      </rPr>
      <t>No Fresh Start 2023</t>
    </r>
    <r>
      <rPr>
        <sz val="12"/>
        <color theme="1"/>
        <rFont val="Calibri (Body)"/>
      </rPr>
      <t xml:space="preserve">, National Consumer Law Center (Dec. 2023), </t>
    </r>
    <r>
      <rPr>
        <u/>
        <sz val="12"/>
        <color theme="1"/>
        <rFont val="Calibri (Body)"/>
      </rPr>
      <t>https://www.nclc.org/wp-content/uploads/2023/12/2023_Report_No-Fresh-Start-3.pdf.</t>
    </r>
    <r>
      <rPr>
        <sz val="12"/>
        <color theme="1"/>
        <rFont val="Calibri (Body)"/>
      </rPr>
      <t xml:space="preserve"> </t>
    </r>
  </si>
  <si>
    <r>
      <t xml:space="preserve">Iowa does not meet this benchmark because the state does not require prior notice of garnishment exemption or how to assert them.  A judgment debtor is only required to be notified of wage garnishment at the time the employer delivers the wages that have not been garnished. </t>
    </r>
    <r>
      <rPr>
        <i/>
        <sz val="12"/>
        <color theme="1"/>
        <rFont val="Calibri"/>
        <family val="2"/>
      </rPr>
      <t>See</t>
    </r>
    <r>
      <rPr>
        <sz val="12"/>
        <color theme="1"/>
        <rFont val="Calibri"/>
        <family val="2"/>
      </rPr>
      <t xml:space="preserve"> Iowa Code Ann. § 642.14(B) (West 2023).  ) For non-wage garnishment, a judgment debtor is only required to be served by the judgment creditor within seven business days after a sheriff files a garnishee’s answer (which is seven business days after the sheriff takes answers from a garnishee following service upon the garnishee).  See id. at §§ 642.14A, 642.5(4).
Additionally, even if notice were served prior to garnishment, Iowa would not meet sub-benchmark (a) (potential exemptions) because the notice need not describe the specific exemptions; sub-benchmark (b) (how to challenge the order) because the notice need not describe the manner in which an order can be challenged; or sub-benchmark (c) (how to assert exemptions) because the notice need not instruct the judgment debtor on the manner for asserting the exemptions. </t>
    </r>
    <r>
      <rPr>
        <i/>
        <sz val="12"/>
        <color theme="1"/>
        <rFont val="Calibri"/>
        <family val="2"/>
      </rPr>
      <t>See</t>
    </r>
    <r>
      <rPr>
        <sz val="12"/>
        <color theme="1"/>
        <rFont val="Calibri"/>
        <family val="2"/>
      </rPr>
      <t xml:space="preserve"> </t>
    </r>
    <r>
      <rPr>
        <i/>
        <sz val="12"/>
        <color theme="1"/>
        <rFont val="Calibri"/>
        <family val="2"/>
      </rPr>
      <t>id.</t>
    </r>
    <r>
      <rPr>
        <sz val="12"/>
        <color theme="1"/>
        <rFont val="Calibri"/>
        <family val="2"/>
      </rPr>
      <t xml:space="preserve"> at § 642.14B.
</t>
    </r>
  </si>
  <si>
    <r>
      <t>Iowa meets this benchmark because it prohibits incarceration for contempt for failure to obey a court order to pay all or part of a debt judgment. The Iowa Supreme Court has held a court may not imprison a person for failing to obey a court order to pay a debt. As the court explained in In</t>
    </r>
    <r>
      <rPr>
        <i/>
        <sz val="12"/>
        <color theme="1"/>
        <rFont val="Calibri"/>
        <family val="2"/>
      </rPr>
      <t xml:space="preserve"> re Marriage of Lenger</t>
    </r>
    <r>
      <rPr>
        <sz val="12"/>
        <color theme="1"/>
        <rFont val="Calibri"/>
        <family val="2"/>
      </rPr>
      <t xml:space="preserve">, 336 N.W.2d 191, 192 (Iowa 1983): “Contempt proceedings are not available to collect ordinary money judgments by reason of art. I, § 19 of the Iowa Constitution which provides: ‘No person shall be imprisoned for debt in any civil action, on mesne or final process, unless in case of fraud.’” 
</t>
    </r>
  </si>
  <si>
    <t>Iowa does not meet this benchmark because the law provides that if a judgment debtor, after being personally served, fails to appear at a debtor's examination, "the debtor will be guilty of contempt, and may be arrested and imprisoned until the debtor complies with the requirements of the law in this respect." Iowa Code Ann. § 630.11 (West 2023).</t>
  </si>
  <si>
    <t>Iowa meets this benchmark because it provides that the "public defender shall coordinate the provision of legal representation to all indigents…against whom a contempt action is pending." Iowa Code Ann. § 13B.4(1)(b) (West 2023).</t>
  </si>
  <si>
    <r>
      <t xml:space="preserve">Iowa does not meet this benchmark because there is no statutory or judicial prohibition on relationships or financial arrangements between prosecutors and debt collectors. </t>
    </r>
    <r>
      <rPr>
        <i/>
        <sz val="12"/>
        <color theme="1"/>
        <rFont val="Calibri"/>
        <family val="2"/>
      </rPr>
      <t>See</t>
    </r>
    <r>
      <rPr>
        <sz val="12"/>
        <color theme="1"/>
        <rFont val="Calibri"/>
        <family val="2"/>
      </rPr>
      <t xml:space="preserve"> Iowa Code Ann. § 554.3513 (West 2023).</t>
    </r>
  </si>
  <si>
    <r>
      <t xml:space="preserve">Iowa does not meet this benchmark because its laws do not include an express prohibition on the use of bail or bond to pay a creditor. </t>
    </r>
    <r>
      <rPr>
        <i/>
        <sz val="12"/>
        <color theme="1"/>
        <rFont val="Calibri"/>
        <family val="2"/>
      </rPr>
      <t>See</t>
    </r>
    <r>
      <rPr>
        <sz val="12"/>
        <color theme="1"/>
        <rFont val="Calibri"/>
        <family val="2"/>
      </rPr>
      <t xml:space="preserve"> Iowa Code Ann. § 630.15 (West 2023).</t>
    </r>
  </si>
  <si>
    <r>
      <t xml:space="preserve">Iowa does not meet this benchmark because, if the execution against property of a judgment debtor is returned unsatisfied in whole or in part, the "owner of the judgment is entitled to an order for appearance and examination of the debtor." Iowa Code Ann. §§ 630.1, 630.10 (West 2023).
The law does not limit the frequency or timing of such examinations. </t>
    </r>
    <r>
      <rPr>
        <i/>
        <sz val="12"/>
        <color theme="1"/>
        <rFont val="Calibri"/>
        <family val="2"/>
      </rPr>
      <t>Id.</t>
    </r>
  </si>
  <si>
    <r>
      <t xml:space="preserve">Kansas does not meet this benchmark because it does not meet either sub-benchmark 1a or 1b. First, Kansas does not meet sub-benchmark 1a because it does not differentiate between lawsuits for consumer debt and other civil lawsuits, and Kansas law permits process servers and private detectives to effect personal or residential service. </t>
    </r>
    <r>
      <rPr>
        <i/>
        <sz val="12"/>
        <color theme="1"/>
        <rFont val="Calibri"/>
        <family val="2"/>
      </rPr>
      <t>See</t>
    </r>
    <r>
      <rPr>
        <sz val="12"/>
        <color theme="1"/>
        <rFont val="Calibri"/>
        <family val="2"/>
      </rPr>
      <t xml:space="preserve"> Kan. Stat. Ann. § 60-303(d)(3) (2023). Second, Kansas does not meet sub-benchmark 1b because it does not require the court to mail supplemental notice of a new consumer debt lawsuit to the defendant or to deny default judgment if that notice is returned as undeliverable. The policy for this benchmark was not found in the state's law. </t>
    </r>
  </si>
  <si>
    <r>
      <t xml:space="preserve">Kansas does not meet this benchmark because Kansas does not require that notice in a consumer debt lawsuit provide guidance to defendants on where to find help. </t>
    </r>
    <r>
      <rPr>
        <i/>
        <sz val="12"/>
        <color theme="1"/>
        <rFont val="Calibri"/>
        <family val="2"/>
      </rPr>
      <t>See</t>
    </r>
    <r>
      <rPr>
        <sz val="12"/>
        <color theme="1"/>
        <rFont val="Calibri"/>
        <family val="2"/>
      </rPr>
      <t xml:space="preserve"> Kan. Stat. Ann. § 60-302 (West 2023); </t>
    </r>
    <r>
      <rPr>
        <i/>
        <sz val="12"/>
        <color theme="1"/>
        <rFont val="Calibri"/>
        <family val="2"/>
      </rPr>
      <t>Summons and Return of Service</t>
    </r>
    <r>
      <rPr>
        <sz val="12"/>
        <color theme="1"/>
        <rFont val="Calibri"/>
        <family val="2"/>
      </rPr>
      <t xml:space="preserve">, Kan. Jud. Council (Dec. 2022), https://www.kansasjudicialcouncil.org/sites/default/files/Summons%20And%20Return%20Of%20Service%20%2812-2022%29.pdf.  </t>
    </r>
  </si>
  <si>
    <r>
      <t xml:space="preserve">Kansas meets this benchmark because the Kansas Judicial Council makes available an Answer form for all civil actions (including small claims) that can be used by consumer debt defendants. </t>
    </r>
    <r>
      <rPr>
        <i/>
        <sz val="12"/>
        <color theme="1"/>
        <rFont val="Calibri"/>
        <family val="2"/>
      </rPr>
      <t>See Civil Action Answer Form</t>
    </r>
    <r>
      <rPr>
        <sz val="12"/>
        <color theme="1"/>
        <rFont val="Calibri"/>
        <family val="2"/>
      </rPr>
      <t xml:space="preserve">, Kan. Jud. Council (Oct. 2017), https://www.kansasjudicialcouncil.org/sites/default/files/Answer%20With%20Defenses%20%286-2017%29.pdf.
</t>
    </r>
  </si>
  <si>
    <r>
      <t xml:space="preserve">Kansas meets this benchmark because it does not require that a pleading be verified except when specifically required by rule or statute. </t>
    </r>
    <r>
      <rPr>
        <i/>
        <sz val="12"/>
        <color theme="1"/>
        <rFont val="Calibri"/>
        <family val="2"/>
      </rPr>
      <t>See</t>
    </r>
    <r>
      <rPr>
        <sz val="12"/>
        <color theme="1"/>
        <rFont val="Calibri"/>
        <family val="2"/>
      </rPr>
      <t xml:space="preserve"> Kan. Stat. Ann. § 60-211(a) (West 2023). No such rule or statute applies to an Answer in a consumer debt litigation.   </t>
    </r>
  </si>
  <si>
    <r>
      <t xml:space="preserve">Kansas meets this benchmark because there is no law requiring a fee for filing an answer in civil court or small claims court. </t>
    </r>
    <r>
      <rPr>
        <i/>
        <sz val="12"/>
        <color theme="1"/>
        <rFont val="Calibri"/>
        <family val="2"/>
      </rPr>
      <t>See</t>
    </r>
    <r>
      <rPr>
        <sz val="12"/>
        <color theme="1"/>
        <rFont val="Calibri"/>
        <family val="2"/>
      </rPr>
      <t xml:space="preserve"> Kan. Stat. Ann. § 60-2001 (1963).</t>
    </r>
  </si>
  <si>
    <r>
      <t xml:space="preserve">Kansas does not meet this benchmark because it does not have special pleading requirements for consumer debt claims to include (a) the name of the original creditor, (b) the basis of plaintiffs' standing, or (c) an itemization of the amount sought. </t>
    </r>
    <r>
      <rPr>
        <i/>
        <sz val="12"/>
        <color theme="1"/>
        <rFont val="Calibri"/>
        <family val="2"/>
      </rPr>
      <t>See</t>
    </r>
    <r>
      <rPr>
        <sz val="12"/>
        <color theme="1"/>
        <rFont val="Calibri"/>
        <family val="2"/>
      </rPr>
      <t xml:space="preserve"> Kan. Stat. Ann. § 60-208(a) (West 2023) (establishing general rules of pleading).  </t>
    </r>
  </si>
  <si>
    <r>
      <t xml:space="preserve">Kansas does not meet this benchmark or any of the sub-benchmarks. Kansas state courts may grant default judgments pursuant to Kansas Rule of Civil Procedure 60-255 and Kansas Rule of Civil Procedure 61-3301 for Limited Actions, and, except as set forth below, neither of these rules impose any of the requirements in sub-benchmarks (a) to (c). Kan. R. Civ. P. 60-255, 61-3301. However, pursuant to Kansas Rule of Civil Procedure 61-3301 for Limited Actions (actions for secured contractual debt claims under $25,000 or unsecured contractual debt claims of any amount), proof of service is required before a default judgment can be entered in instances where a defendant has failed to appear or file a written answer on or before the time specified in the summons. </t>
    </r>
    <r>
      <rPr>
        <i/>
        <sz val="12"/>
        <color theme="1"/>
        <rFont val="Calibri"/>
        <family val="2"/>
      </rPr>
      <t>Id.</t>
    </r>
    <r>
      <rPr>
        <sz val="12"/>
        <color theme="1"/>
        <rFont val="Calibri"/>
        <family val="2"/>
      </rPr>
      <t xml:space="preserve"> at 61-3301. Therefore, solely in cases of Limited Actions, Kansas meets sub-benchmark (a). There is also no Kansas statute that separately imposes requirements regarding the entry of default judgments.</t>
    </r>
  </si>
  <si>
    <r>
      <t xml:space="preserve">Kansas does not meet this benchmark because the statutes and rules of Kansas do not place the burden of pleading timeliness on the plaintiff and do not require that a debt collection complaint include (a) the applicable statute of limitations, (b) the date the claim accrued, or (c) the date that the statute of limitations expires. </t>
    </r>
    <r>
      <rPr>
        <i/>
        <sz val="12"/>
        <color theme="1"/>
        <rFont val="Calibri"/>
        <family val="2"/>
      </rPr>
      <t>See</t>
    </r>
    <r>
      <rPr>
        <sz val="12"/>
        <color theme="1"/>
        <rFont val="Calibri"/>
        <family val="2"/>
      </rPr>
      <t xml:space="preserve"> Kan. Stat. Ann. § 60-208(c)(1)(P) (West 2023) (establishing statute of limitations as an affirmative defense). </t>
    </r>
  </si>
  <si>
    <t>Kansas does not meet this benchmark because it does not impose a 4-year (or shorter) statute of limitations for all consumer debt claims. In particular, Kansas has the following limitations periods: 
● breach of written contract: 5-year limitations period (Kan. Stat. Ann. § 60-511 (West 2023)); 
● breach of oral contract: 3-year limitations period (Kan. Stat. Ann. § 60-512(1) (West 2023)); 
● open account: 3-year limitations period (Kan. Stat. Ann. § 60-512(1) (West 2023)); 
● account stated: 4-year limitations period (Kan. Stat. Ann. § 84-2-725(1) (West 2023)); 
● unjust enrichment: 3-year limitations period (Kan. Stat. Ann. § 60-512(1) (West 2023)); 
● conversion: two-year limitations period (Kan. Stat. Ann. § 60-513(a)(2) (West 2023)); and
● passing a bad check: 3-year limitations period for an action to enforce the obligation of a party to an unaccepted draft to pay the draft after dishonor of the draft or 10-year limitations period after the date of the draft, whichever period expires first (Kan. Stat. Ann. § 84-3-118 (West 2023)).</t>
  </si>
  <si>
    <r>
      <t xml:space="preserve">Kansas does not meet this benchmark because it makes consumer debt claims subject to  revival even after the statute of limitations has run, including when a debtor makes a subsequent payment toward the debt, explicitly acknowledges the debt, or expresses a new promise to pay the full debt. </t>
    </r>
    <r>
      <rPr>
        <i/>
        <sz val="12"/>
        <color theme="1"/>
        <rFont val="Calibri"/>
        <family val="2"/>
      </rPr>
      <t>See O'Malley v. Frazier</t>
    </r>
    <r>
      <rPr>
        <sz val="12"/>
        <color theme="1"/>
        <rFont val="Calibri"/>
        <family val="2"/>
      </rPr>
      <t xml:space="preserve">, 49 P.3d 438, 441 (Kan. 2002) (referencing Kansas law and noting that “under the plain language of the statute, part payment by the debtor will toll the statute of limitations. Any of the three means mentioned in the statute—payment, acknowledgment, or promise—starts anew the period of limitations which would have been applicable had an action been brought on the original debt or claim” . . . "part payment and acknowledgment are distinct means to revive a time-barred claim under K.S.A. 60–520").  In addition, the Kansas code states that “[i]n any case founded on contract, when any part of the principal or interest shall have been paid, or an acknowledgment of an existing liability, debt or claim, or any promise to pay the same, shall have been made, an action may be brought in such case within the period prescribed for the same, after such payment, acknowledgment or promise; but such acknowledgment or promise must be in writing, signed by the party to be charged thereby." Kan. Stat. Ann. § 60-520 (2021). </t>
    </r>
  </si>
  <si>
    <r>
      <t xml:space="preserve">Kansas does not meet this benchmark because it expressly allows for attorney fee shifting in consumer debt contracts and does not provide a reciprocal right to attorneys' fees for the prevailing defendant where the creditor has a contractual right to attorneys' fees. Kan. Stat. Ann. § 58-2312 (West 2023). The Kansas statutory code provides that "any note, mortgage or other credit agreement may provide for the payment of reasonable costs of collection, including, but not limited to . . . attorney fees . . . ." </t>
    </r>
    <r>
      <rPr>
        <i/>
        <sz val="12"/>
        <color theme="1"/>
        <rFont val="Calibri"/>
        <family val="2"/>
      </rPr>
      <t xml:space="preserve">Id. </t>
    </r>
    <r>
      <rPr>
        <sz val="12"/>
        <color theme="1"/>
        <rFont val="Calibri"/>
        <family val="2"/>
      </rPr>
      <t xml:space="preserve">The statute bars fees for employees of the creditor or its assignee and bars recovering both attorneys' fees and collection agency fees. </t>
    </r>
    <r>
      <rPr>
        <i/>
        <sz val="12"/>
        <color theme="1"/>
        <rFont val="Calibri"/>
        <family val="2"/>
      </rPr>
      <t>Id.</t>
    </r>
  </si>
  <si>
    <r>
      <t xml:space="preserve">Kansas does not meet this benchmark because the sub-benchmarks are not met. 
Regarding (a) (prejudgment interest), Kansas law states that if no rate of interest is agreed upon, creditors can receive interest at the rate of 10% per year. Kan. Stat. Ann. § 16-201 (2022). Kansas law further states that the highest rate that parties can agree to in a written instrument is 15% per year. </t>
    </r>
    <r>
      <rPr>
        <i/>
        <sz val="12"/>
        <color theme="1"/>
        <rFont val="Calibri"/>
        <family val="2"/>
      </rPr>
      <t>Id.</t>
    </r>
    <r>
      <rPr>
        <sz val="12"/>
        <color theme="1"/>
        <rFont val="Calibri"/>
        <family val="2"/>
      </rPr>
      <t xml:space="preserve"> at § 16-207(a). Thus, Kansas does not limit prejudgment interest on debt to 7% or less (as is required to meet sub-benchmark (a)). 
Regarding (b) (post-judgment interest), Kansas law states that (i) for judgments rendered pursuant to the code of civil procedure, interest shall be at a rate that is equal to 4% above the discount rate (the charge on loans to banks by the Federal Reserve), as adjusted in July of each year, and (ii) for judgments rendered pursuant to the code of civil procedure for limited actions (secured contractual debt claims under $25,000 or unsecured contractual debt claims of any amount), interest shall be 12% per annum. </t>
    </r>
    <r>
      <rPr>
        <i/>
        <sz val="12"/>
        <color theme="1"/>
        <rFont val="Calibri"/>
        <family val="2"/>
      </rPr>
      <t>Id.</t>
    </r>
    <r>
      <rPr>
        <sz val="12"/>
        <color theme="1"/>
        <rFont val="Calibri"/>
        <family val="2"/>
      </rPr>
      <t xml:space="preserve"> at § 16-204(e). Furthermore, Kansas law states that when a rate of interest is specified in a contract, a judgment rendered on such contract bears interest at the same rate as the underlying contract. </t>
    </r>
    <r>
      <rPr>
        <i/>
        <sz val="12"/>
        <color theme="1"/>
        <rFont val="Calibri"/>
        <family val="2"/>
      </rPr>
      <t>Id.</t>
    </r>
    <r>
      <rPr>
        <sz val="12"/>
        <color theme="1"/>
        <rFont val="Calibri"/>
        <family val="2"/>
      </rPr>
      <t xml:space="preserve"> at § 16-205(a). Thus, Kansas does not limit post-judgment interest on debt to 5% or less of the judgment (as is required to meet sub-benchmark (b)).</t>
    </r>
  </si>
  <si>
    <r>
      <t xml:space="preserve">Kansas meets this benchmark because garnishment requires a court order. Kan. Stat. Ann. § 60-731 (West 2023). Attachment is also only available upon  a judge's issuance of an order of attachment. </t>
    </r>
    <r>
      <rPr>
        <i/>
        <sz val="12"/>
        <color theme="1"/>
        <rFont val="Calibri"/>
        <family val="2"/>
      </rPr>
      <t>Id.</t>
    </r>
    <r>
      <rPr>
        <sz val="12"/>
        <color theme="1"/>
        <rFont val="Calibri"/>
        <family val="2"/>
      </rPr>
      <t xml:space="preserve"> at § 60-703. In small claims court, the court may make such orders or rulings as are necessary to promote justice and fairly protect the parties. </t>
    </r>
    <r>
      <rPr>
        <i/>
        <sz val="12"/>
        <color theme="1"/>
        <rFont val="Calibri"/>
        <family val="2"/>
      </rPr>
      <t>Id.</t>
    </r>
    <r>
      <rPr>
        <sz val="12"/>
        <color theme="1"/>
        <rFont val="Calibri"/>
        <family val="2"/>
      </rPr>
      <t xml:space="preserve"> at § 61-2712.</t>
    </r>
  </si>
  <si>
    <r>
      <t xml:space="preserve">Kansas does not meet this benchmark because it does not require financial institutions to protect money deposited in bank accounts unless a judgment debtor asserts an exemption. </t>
    </r>
    <r>
      <rPr>
        <i/>
        <sz val="12"/>
        <color theme="1"/>
        <rFont val="Calibri"/>
        <family val="2"/>
      </rPr>
      <t>See</t>
    </r>
    <r>
      <rPr>
        <sz val="12"/>
        <color theme="1"/>
        <rFont val="Calibri"/>
        <family val="2"/>
      </rPr>
      <t xml:space="preserve"> Kan. Stat. Ann. § 60-2313 (West 2023).</t>
    </r>
  </si>
  <si>
    <r>
      <rPr>
        <sz val="12"/>
        <color theme="1"/>
        <rFont val="Calibri (Body)"/>
      </rPr>
      <t xml:space="preserve">Kansas does not meet this benchmark because sub-benchmark (a) (income) is not met. Kansas law provides as follows:
(a) Income: Kansas does not meet sub-benchmark (a) because it exempts 75% of a person's aggregate weekly disposable earnings or 30 times the federal minimum hourly wage in effect when the person is paid, whichever is greater. Kan. Stat. Ann. § 60-2310 (West 2023). Thirty times the federal minimum wage ($7.25 per hour in 2023) is only $217.50. </t>
    </r>
    <r>
      <rPr>
        <i/>
        <sz val="12"/>
        <color theme="1"/>
        <rFont val="Calibri (Body)"/>
      </rPr>
      <t>State Minimum Wage Laws</t>
    </r>
    <r>
      <rPr>
        <sz val="12"/>
        <color theme="1"/>
        <rFont val="Calibri (Body)"/>
      </rPr>
      <t xml:space="preserve">, U.S. Dep't of Labor (Sept. 30, 2023), https://www.dol.gov/agencies/whd/minimum-wage/state. 
(b) Home: Kansas meets sub-benchmark (b) because it exempts one home, regardless of value. Kan. Stat. Ann. § 60-2301 (West 2023) (limiting, however, the number of exempt acres to 160 of farming land or 1 in a town or city).
(c) Car: Kansas meets sub-benchmark (c) because a person's interest in one car that is used for transportation to and from work is exempt up to a value of $20,000 subject to a certain limited exception. </t>
    </r>
    <r>
      <rPr>
        <i/>
        <sz val="12"/>
        <color theme="1"/>
        <rFont val="Calibri (Body)"/>
      </rPr>
      <t>Id.</t>
    </r>
    <r>
      <rPr>
        <sz val="12"/>
        <color theme="1"/>
        <rFont val="Calibri (Body)"/>
      </rPr>
      <t xml:space="preserve"> at § 60-2304(c).
For more information on garnishment exemptions see Michael Best and Carolyn Carter, </t>
    </r>
    <r>
      <rPr>
        <i/>
        <sz val="12"/>
        <color theme="1"/>
        <rFont val="Calibri (Body)"/>
      </rPr>
      <t>No Fresh Start 2023</t>
    </r>
    <r>
      <rPr>
        <sz val="12"/>
        <color theme="1"/>
        <rFont val="Calibri (Body)"/>
      </rPr>
      <t xml:space="preserve">, National Consumer Law Center (Dec. 2023), </t>
    </r>
    <r>
      <rPr>
        <u/>
        <sz val="12"/>
        <color theme="1"/>
        <rFont val="Calibri (Body)"/>
      </rPr>
      <t>https://www.nclc.org/wp-content/uploads/2023/12/2023_Report_No-Fresh-Start-3.pdf.</t>
    </r>
    <r>
      <rPr>
        <sz val="12"/>
        <color theme="1"/>
        <rFont val="Calibri (Body)"/>
      </rPr>
      <t xml:space="preserve"> </t>
    </r>
  </si>
  <si>
    <r>
      <t xml:space="preserve">Kansas does not meet this benchmark because it does not prohibit incarceration for failure to obey a court order to pay all or part of a debt judgment. The Kansas Supreme Court held more than a century ago that a judgment debtor may be imprisoned for failing to pay a judgment. As the court explained in </t>
    </r>
    <r>
      <rPr>
        <i/>
        <sz val="12"/>
        <color theme="1"/>
        <rFont val="Calibri"/>
        <family val="2"/>
      </rPr>
      <t>In re Burrows</t>
    </r>
    <r>
      <rPr>
        <sz val="12"/>
        <color theme="1"/>
        <rFont val="Calibri"/>
        <family val="2"/>
      </rPr>
      <t xml:space="preserve">, 7 P. 148 (1885): “In this case, Burrows is imprisoned simply and wholly because he will not deliver up money in his possession and under his control in payment of the judgment. He can terminate the imprisonment at any time by … satisfying the original judgment and costs.” </t>
    </r>
  </si>
  <si>
    <r>
      <t xml:space="preserve">Kansas does not meet this benchmark because a judge may issue a bench warrant if a person "fails, neglects, or refuses to appear" for a proceeding in aid of a judgment execution against them. Kan. Stat. Ann. §§  60-2419, 61-3608 (West 2023). When the person is brought before the court, the judge conducts a contempt hearing and may punish the person with a fine, incarceration in the county jail up to 30 days, or both. </t>
    </r>
    <r>
      <rPr>
        <i/>
        <sz val="12"/>
        <color theme="1"/>
        <rFont val="Calibri"/>
        <family val="2"/>
      </rPr>
      <t>Id.</t>
    </r>
    <r>
      <rPr>
        <sz val="12"/>
        <color theme="1"/>
        <rFont val="Calibri"/>
        <family val="2"/>
      </rPr>
      <t xml:space="preserve"> at § 61-3608.</t>
    </r>
  </si>
  <si>
    <r>
      <t xml:space="preserve">Kansas does not meet this benchmark because it does not provide a right to counsel in contempt cases, including when incarceration is possible. </t>
    </r>
    <r>
      <rPr>
        <i/>
        <sz val="12"/>
        <color theme="1"/>
        <rFont val="Calibri"/>
        <family val="2"/>
      </rPr>
      <t>See</t>
    </r>
    <r>
      <rPr>
        <sz val="12"/>
        <color theme="1"/>
        <rFont val="Calibri"/>
        <family val="2"/>
      </rPr>
      <t xml:space="preserve"> Kan. Stat. Ann. §§ 22-4503(a), 20-1204a (West 2023). </t>
    </r>
  </si>
  <si>
    <r>
      <t xml:space="preserve">Kansas does not meet this benchmark because there is no statutory or judicial prohibition on relationships or financial arrangements between prosecutors and debt collectors. </t>
    </r>
    <r>
      <rPr>
        <i/>
        <sz val="12"/>
        <color theme="1"/>
        <rFont val="Calibri"/>
        <family val="2"/>
      </rPr>
      <t>See</t>
    </r>
    <r>
      <rPr>
        <sz val="12"/>
        <color theme="1"/>
        <rFont val="Calibri"/>
        <family val="2"/>
      </rPr>
      <t xml:space="preserve"> Kan. Stat. Ann. §§ 60-2610, 21-5821 (West 2023).</t>
    </r>
  </si>
  <si>
    <r>
      <t xml:space="preserve">Kansas does not meet this benchmark because its laws do not include an express prohibition on the use of bail or bond to pay a creditor. </t>
    </r>
    <r>
      <rPr>
        <i/>
        <sz val="12"/>
        <color theme="1"/>
        <rFont val="Calibri"/>
        <family val="2"/>
      </rPr>
      <t>See</t>
    </r>
    <r>
      <rPr>
        <sz val="12"/>
        <color theme="1"/>
        <rFont val="Calibri"/>
        <family val="2"/>
      </rPr>
      <t xml:space="preserve"> Kan. Stat. Ann. § 60-2419 (West 2023).</t>
    </r>
  </si>
  <si>
    <r>
      <t xml:space="preserve">Kansas does not meet this benchmark because, if a judgment is unsatisfied or if the judgment creditor alleges that they do not have sufficient knowledge of the debtors' assets to advise the sheriff about what to levy, then the creditor is "entitled to have an order for a hearing in aid of execution." Kan. Stat. Ann. § 60-2419 (West 2023). At such a hearing, the judgment debtor must "appear and answer concerning the debtor's property and income, before the judge, or a referee appointed by the judge, at a time and place specified in the order." </t>
    </r>
    <r>
      <rPr>
        <i/>
        <sz val="12"/>
        <color theme="1"/>
        <rFont val="Calibri"/>
        <family val="2"/>
      </rPr>
      <t>Id.</t>
    </r>
    <r>
      <rPr>
        <sz val="12"/>
        <color theme="1"/>
        <rFont val="Calibri"/>
        <family val="2"/>
      </rPr>
      <t xml:space="preserve"> The law does not limit the frequency of such hearings. </t>
    </r>
    <r>
      <rPr>
        <i/>
        <sz val="12"/>
        <color theme="1"/>
        <rFont val="Calibri"/>
        <family val="2"/>
      </rPr>
      <t>Id.</t>
    </r>
  </si>
  <si>
    <t>Kentucky does not meet this benchmark because it does not meet either sub-benchmark 1a or 1b. First, Kentucky does not meet sub-benchmark 1a because it permits the plaintiff to elect between service by the court clerk via registered or certified mail, return receipt requested, or any authorized individual. Ky. R. Civ. P. 4.01(1)(a)–(c). Second, Kentucky does not meet sub-benchmark 1b because it does not require the court to mail supplemental notice of a new consumer debt lawsuit to the defendant or to deny default judgment if that notice is returned as undeliverable. The policy for this benchmark was not found in the state's law.</t>
  </si>
  <si>
    <r>
      <t xml:space="preserve">Kentucky does not meet this benchmark because Kentucky does not require that notice in a consumer debt lawsuit provide guidance for defendants on where to find help. </t>
    </r>
    <r>
      <rPr>
        <i/>
        <sz val="12"/>
        <color theme="1"/>
        <rFont val="Calibri"/>
        <family val="2"/>
      </rPr>
      <t>See</t>
    </r>
    <r>
      <rPr>
        <sz val="12"/>
        <color theme="1"/>
        <rFont val="Calibri"/>
        <family val="2"/>
      </rPr>
      <t xml:space="preserve"> Ky. R. CIv. P. 4.02. </t>
    </r>
  </si>
  <si>
    <r>
      <t xml:space="preserve">Kentucky does not meet this benchmark because, although its court website includes some forms, it does not provide an Answer form that can be used by consumer debt defendants.  </t>
    </r>
    <r>
      <rPr>
        <i/>
        <sz val="12"/>
        <color theme="1"/>
        <rFont val="Calibri"/>
        <family val="2"/>
      </rPr>
      <t>See generally</t>
    </r>
    <r>
      <rPr>
        <sz val="12"/>
        <color theme="1"/>
        <rFont val="Calibri"/>
        <family val="2"/>
      </rPr>
      <t xml:space="preserve"> </t>
    </r>
    <r>
      <rPr>
        <i/>
        <sz val="12"/>
        <color theme="1"/>
        <rFont val="Calibri"/>
        <family val="2"/>
      </rPr>
      <t>Legal Forms</t>
    </r>
    <r>
      <rPr>
        <sz val="12"/>
        <color theme="1"/>
        <rFont val="Calibri"/>
        <family val="2"/>
      </rPr>
      <t>, Ky. Ct. Just., https://kycourts.gov/Legal-Forms/Pages/default.aspx (last visited Nov. 10, 2023).</t>
    </r>
  </si>
  <si>
    <r>
      <t xml:space="preserve">Kentucky meets this benchmark because it does not require that a pleading be verified except when specifically required by rule or statute. </t>
    </r>
    <r>
      <rPr>
        <i/>
        <sz val="12"/>
        <color theme="1"/>
        <rFont val="Calibri"/>
        <family val="2"/>
      </rPr>
      <t>See</t>
    </r>
    <r>
      <rPr>
        <sz val="12"/>
        <color theme="1"/>
        <rFont val="Calibri"/>
        <family val="2"/>
      </rPr>
      <t xml:space="preserve"> Ky. R. Civ. P. 11. No such rule or statute applies to an Answer in a consumer debt litigation.    </t>
    </r>
  </si>
  <si>
    <r>
      <t xml:space="preserve">Kentucky meets this benchmark because there is no fee disclosed to file an answer, although there is a fee for filing a counterclaim or cross-claim that requires transfer to circuit court when that claim exceeds $2,500 (the maximum amount in controversy in small claims court). </t>
    </r>
    <r>
      <rPr>
        <i/>
        <sz val="12"/>
        <color theme="1"/>
        <rFont val="Calibri"/>
        <family val="2"/>
      </rPr>
      <t>See</t>
    </r>
    <r>
      <rPr>
        <sz val="12"/>
        <color theme="1"/>
        <rFont val="Calibri"/>
        <family val="2"/>
      </rPr>
      <t xml:space="preserve"> Ky. R. Civ. P. 3.03.</t>
    </r>
  </si>
  <si>
    <r>
      <t xml:space="preserve">Kentucky does not meet this benchmark because it does not have special pleading requirements for consumer debt claims to include (a) the name of the original creditor, (b) the basis of the plaintiff's claim, or (c) an itemization of the amount sought. </t>
    </r>
    <r>
      <rPr>
        <i/>
        <sz val="12"/>
        <color theme="1"/>
        <rFont val="Calibri"/>
        <family val="2"/>
      </rPr>
      <t>See</t>
    </r>
    <r>
      <rPr>
        <sz val="12"/>
        <color theme="1"/>
        <rFont val="Calibri"/>
        <family val="2"/>
      </rPr>
      <t xml:space="preserve"> Ky. R. Civ. P. 8.01 (establishing the pleading requirements in Kentucky).</t>
    </r>
  </si>
  <si>
    <t xml:space="preserve">Kentucky does not meet this benchmark or any sub-benchmarks. Kentucky courts are permitted to grant default judgments pursuant to Ky. R. Civ. P. 55.01, and this rule does not impose any of the requirements in sub-benchmarks (a) to (c). Ky. R. Civ. P. 55.01. There is also no Kentucky statute that separately imposes requirements regarding the entry of default judgments. </t>
  </si>
  <si>
    <r>
      <t xml:space="preserve">Kentucky does not meet this benchmark because it does not require a consumer debt complaint to include (a) the applicable statute of limitations, (b) the date the claim accrued, or (c) the date the statute of limitations expired. </t>
    </r>
    <r>
      <rPr>
        <i/>
        <sz val="12"/>
        <color theme="1"/>
        <rFont val="Calibri"/>
        <family val="2"/>
      </rPr>
      <t>See</t>
    </r>
    <r>
      <rPr>
        <sz val="12"/>
        <color theme="1"/>
        <rFont val="Calibri"/>
        <family val="2"/>
      </rPr>
      <t xml:space="preserve"> Ky. R. Civ. P. 8.03 (establishing the statute of limitations as an affirmative defense). </t>
    </r>
  </si>
  <si>
    <r>
      <t>Kentucky does not meet this benchmark because it does not impose a 4-year (or shorter) statute of limitations for all consumer debt claims. In particular, Kentucky has the following limitations periods:
● breach of written contract: 10-year limitations period (Ky. Rev. Stat. Ann. § 413.160 (LexisNexis 2023));
● breach of oral contract: 5-year limitations period (Ky. Rev. Stat. Ann. § 413.120(1) (LexisNexis 2023));
● open account: 5-year limitations period (Ky. Rev. Stat. Ann. § 413.130(1) (LexisNexis 2023));
● account stated: 5-year limitations period (Ky. Rev. Stat. Ann. § 413.120(9)–(10) (LexisNexis 2023);
● unjust enrichment: 5-year limitations period (</t>
    </r>
    <r>
      <rPr>
        <i/>
        <sz val="12"/>
        <color theme="1"/>
        <rFont val="Calibri"/>
        <family val="2"/>
      </rPr>
      <t>See</t>
    </r>
    <r>
      <rPr>
        <sz val="12"/>
        <color theme="1"/>
        <rFont val="Calibri"/>
        <family val="2"/>
      </rPr>
      <t xml:space="preserve"> </t>
    </r>
    <r>
      <rPr>
        <i/>
        <sz val="12"/>
        <color theme="1"/>
        <rFont val="Calibri"/>
        <family val="2"/>
      </rPr>
      <t>Degener v. Hall Contracting Corp.</t>
    </r>
    <r>
      <rPr>
        <sz val="12"/>
        <color theme="1"/>
        <rFont val="Calibri"/>
        <family val="2"/>
      </rPr>
      <t>, 27 S.W.3d 775, 782 (Ky. 2000) (relying upon Ky. Rev. Stat. Ann. § 413.120(6));
● conversion: 3-year limitations period (Ky. Rev. Stat. Ann. § 355.3-118(7)(a) (LexisNexis 2023)); and
● passing a bad check: 5-year limitations period (Ky. Rev. Stat. Ann. § 413.120(7) (LexisNexis 2023)).</t>
    </r>
  </si>
  <si>
    <t>Kentucky does not meet this benchmark because it expressly allows for attorney fee shifting in debt contracts. The Kentucky statutory code states that attorney fee shifting provisions are enforceable, but only for fees actually paid, and not for expenses related to salaried employees of the creditor. Ky. Rev. Stat. Ann. § 411.195 (West 2023).</t>
  </si>
  <si>
    <r>
      <t xml:space="preserve">Kentucky does not meet this benchmark because the sub-benchmarks are not met. 
Regarding (a) (prejudgment interest), Kentucky law states a judgment for prejudgment interest shall bear interest at the rate set forth in the debt contract. Ky. Rev. Stat. Ann. § 340.040(3) (West 2023). If no interest was set forth in the contract, the prejudgment interest rate shall be 6%. </t>
    </r>
    <r>
      <rPr>
        <i/>
        <sz val="12"/>
        <color theme="1"/>
        <rFont val="Calibri"/>
        <family val="2"/>
      </rPr>
      <t>Id.</t>
    </r>
    <r>
      <rPr>
        <sz val="12"/>
        <color theme="1"/>
        <rFont val="Calibri"/>
        <family val="2"/>
      </rPr>
      <t xml:space="preserve"> at § 340.040. Thus, Kentucky does not limit prejudgment interest on debt to 7% or less (as is required to meet sub-benchmark (a)). 
Regarding (b) (post-judgment interest), Kentucky law states that when a rate of interest is specified in a contract, a judgment rendered on such contract bears interest at the same rate as the underlying contract. </t>
    </r>
    <r>
      <rPr>
        <i/>
        <sz val="12"/>
        <color theme="1"/>
        <rFont val="Calibri"/>
        <family val="2"/>
      </rPr>
      <t>Id.</t>
    </r>
    <r>
      <rPr>
        <sz val="12"/>
        <color theme="1"/>
        <rFont val="Calibri"/>
        <family val="2"/>
      </rPr>
      <t xml:space="preserve"> at § 340.040(3). If no interest was set forth in the contract, the  post-judgment interest rate shall be 6%. Ky. Rev. Stat. Ann. § 340.040. Thus, Kentucky does not limit post-judgment interest on debt to 5% or less of the judgment (as is required to meet sub-benchmark (b)).</t>
    </r>
  </si>
  <si>
    <t xml:space="preserve">Kentucky meets this benchmark because garnishment and attachment require a court order. Ky. Rev. Stat. Ann. § 425.501 (West 2023); Ky. R. Civ. P. 69.02. </t>
  </si>
  <si>
    <r>
      <t xml:space="preserve">Kentucky does not meet this benchmark because it does not require financial institutions to protect money deposited in bank accounts unless a judgment debtor asserts an exemption. </t>
    </r>
    <r>
      <rPr>
        <i/>
        <sz val="12"/>
        <color theme="1"/>
        <rFont val="Calibri"/>
        <family val="2"/>
      </rPr>
      <t>See</t>
    </r>
    <r>
      <rPr>
        <sz val="12"/>
        <color theme="1"/>
        <rFont val="Calibri"/>
        <family val="2"/>
      </rPr>
      <t xml:space="preserve"> Ky. Rev. Stat. Ann. § 427.010 (West 2023).</t>
    </r>
  </si>
  <si>
    <r>
      <rPr>
        <sz val="12"/>
        <color theme="1"/>
        <rFont val="Calibri (Body)"/>
      </rPr>
      <t xml:space="preserve">Kentucky does not meet this benchmark because none of the sub-benchmarks are met. Kentucky law provides as follows:
(a) Income: Kentucky does not meet sub-benchmark (a) because it exempts 75% of a person's weekly disposable earnings or 30 times the federal hourly minimum wage in effect when a person is paid, whichever is greater. Ky. Rev. Stat. Ann. § 427.010(2) (West 2023). Thirty times the federal minimum wage ($7.25 per hour in 2023) is only $217.50. </t>
    </r>
    <r>
      <rPr>
        <i/>
        <sz val="12"/>
        <color theme="1"/>
        <rFont val="Calibri (Body)"/>
      </rPr>
      <t>State Minimum Wage Laws</t>
    </r>
    <r>
      <rPr>
        <sz val="12"/>
        <color theme="1"/>
        <rFont val="Calibri (Body)"/>
      </rPr>
      <t xml:space="preserve">, U.S. Dep't of Labor (Sept. 30, 2023), https://www.dol.gov/agencies/whd/minimum-wage/state. 
(b) Home: Kentucky does not meet sub-benchmark (b) because a person's or the dependent of a person's aggregate interest in their permanent residence is exempt only up to a value of $5,000. Ky. Rev. Stat. Ann. § 427.060 (West 2023).
(c) Car: Kentucky does not meet sub-benchmark (c) because a person's interest in one car and its necessary accessories, including one spare tire, is exempt only up to an aggregate value of $2,500 subject to a certain limited exception. </t>
    </r>
    <r>
      <rPr>
        <i/>
        <sz val="12"/>
        <color theme="1"/>
        <rFont val="Calibri (Body)"/>
      </rPr>
      <t>Id.</t>
    </r>
    <r>
      <rPr>
        <sz val="12"/>
        <color theme="1"/>
        <rFont val="Calibri (Body)"/>
      </rPr>
      <t xml:space="preserve"> at § 427.010(1).
For more information on garnishment exemptions see Michael Best and Carolyn Carter, </t>
    </r>
    <r>
      <rPr>
        <i/>
        <sz val="12"/>
        <color theme="1"/>
        <rFont val="Calibri (Body)"/>
      </rPr>
      <t>No Fresh Start 2023,</t>
    </r>
    <r>
      <rPr>
        <sz val="12"/>
        <color theme="1"/>
        <rFont val="Calibri (Body)"/>
      </rPr>
      <t xml:space="preserve"> National Consumer Law Center (Dec. 2023), </t>
    </r>
    <r>
      <rPr>
        <u/>
        <sz val="12"/>
        <color theme="1"/>
        <rFont val="Calibri (Body)"/>
      </rPr>
      <t>https://www.nclc.org/wp-content/uploads/2023/12/2023_Report_No-Fresh-Start-3.pdf.</t>
    </r>
    <r>
      <rPr>
        <sz val="12"/>
        <color theme="1"/>
        <rFont val="Calibri (Body)"/>
      </rPr>
      <t xml:space="preserve"> </t>
    </r>
  </si>
  <si>
    <r>
      <t xml:space="preserve">Kentucky does not meet this benchmark because the Kentucky Constitution permits imprisonment for debt under certain circumstances. </t>
    </r>
    <r>
      <rPr>
        <i/>
        <sz val="12"/>
        <color theme="1"/>
        <rFont val="Calibri"/>
        <family val="2"/>
      </rPr>
      <t xml:space="preserve">See </t>
    </r>
    <r>
      <rPr>
        <sz val="12"/>
        <color theme="1"/>
        <rFont val="Calibri"/>
        <family val="2"/>
      </rPr>
      <t xml:space="preserve">Ky. Const. art. 18 ("The person of a debtor, where there is not strong presumption of fraud, shall not be continued in prison after delivering up his estate for the benefit of his creditors in such manner as shall be prescribed by law.") Kentucky courts have held that a person may not be imprisoned  for failure to pay a debt when they are unable to pay at no fault of their own. </t>
    </r>
    <r>
      <rPr>
        <i/>
        <sz val="12"/>
        <color theme="1"/>
        <rFont val="Calibri"/>
        <family val="2"/>
      </rPr>
      <t>Rudd v. Rudd</t>
    </r>
    <r>
      <rPr>
        <sz val="12"/>
        <color theme="1"/>
        <rFont val="Calibri"/>
        <family val="2"/>
      </rPr>
      <t xml:space="preserve">, 214 S.W. 791, 496 (Ky. 1919) ("The rule is general, that the chancellor will not grant process of contempt to require the doing of an impossible thing, and if it is an order to pay money, and the contemnor is not able to do so, because of no fault of his, the process of attachment and imprisonment will not be granted."). Further, the law provides that "The court shall enforce the surrender of the money or securities therefor, or of any other property of the defendant in the execution, which may be discovered in the action; and the court may use its contempt power in enforcing surrender of the property." Ky. Rev. Stat. Ann. § 426.384 (West 2023). </t>
    </r>
  </si>
  <si>
    <t xml:space="preserve">Kentucky does not meet this benchmark because the law provides that if a person fails to appear at a debtor's examination, "the court may as in cases of contempt punish a disobedience." Ky. Rev. Stat. Ann. § 425.316 (West 2023). </t>
  </si>
  <si>
    <r>
      <t xml:space="preserve">Kentucky does not meet this benchmark because there is no statutory or judicial prohibition on relationships or financial arrangements between prosecutors and debt collectors. </t>
    </r>
    <r>
      <rPr>
        <i/>
        <sz val="12"/>
        <color theme="1"/>
        <rFont val="Calibri"/>
        <family val="2"/>
      </rPr>
      <t>See</t>
    </r>
    <r>
      <rPr>
        <sz val="12"/>
        <color theme="1"/>
        <rFont val="Calibri"/>
        <family val="2"/>
      </rPr>
      <t xml:space="preserve"> Ky. Rev. Stat. Ann. § 514.040 (West 2023).</t>
    </r>
  </si>
  <si>
    <r>
      <t xml:space="preserve">Kentucky does not meet this benchmark because its laws do not include an express prohibition on the use of bail or bond to pay a creditor. </t>
    </r>
    <r>
      <rPr>
        <i/>
        <sz val="12"/>
        <color theme="1"/>
        <rFont val="Calibri"/>
        <family val="2"/>
      </rPr>
      <t>See</t>
    </r>
    <r>
      <rPr>
        <sz val="12"/>
        <color theme="1"/>
        <rFont val="Calibri"/>
        <family val="2"/>
      </rPr>
      <t xml:space="preserve"> Ky. Rev. Stat. Ann. § 425.316 (West 2023).</t>
    </r>
  </si>
  <si>
    <r>
      <t xml:space="preserve">Kentucky does not meet this benchmark because a judgment debtor may be required to appear before the court and be examined regarding the property in question. Ky. Rev. Stat. Ann. § 425.316 (West 2023). The law does not limit the frequency of the exams. </t>
    </r>
    <r>
      <rPr>
        <i/>
        <sz val="12"/>
        <color theme="1"/>
        <rFont val="Calibri"/>
        <family val="2"/>
      </rPr>
      <t>Id.</t>
    </r>
  </si>
  <si>
    <r>
      <t xml:space="preserve">Kentucky does not meet this benchmark because Kentucky does not collect and publish statewide data on the number of consumer debt lawsuits or on the types of dispositions of consumer debt lawsuits. The Administrative Office of the Courts is required by state law to issue an annual report. Ky. Rev. Stat. Ann. §§ 27A.440, 27A.460, 27A.470 (West 2023). However, these statutes only require the Administrative Office of the Courts to publish data with respect to criminal felony cases in the circuit courts in each county. The annual reports do not give any detail with respect to consumer debt collection lawsuit statistics. </t>
    </r>
    <r>
      <rPr>
        <i/>
        <sz val="12"/>
        <color theme="1"/>
        <rFont val="Calibri"/>
        <family val="2"/>
      </rPr>
      <t>See</t>
    </r>
    <r>
      <rPr>
        <sz val="12"/>
        <color theme="1"/>
        <rFont val="Calibri"/>
        <family val="2"/>
      </rPr>
      <t xml:space="preserve"> </t>
    </r>
    <r>
      <rPr>
        <i/>
        <sz val="12"/>
        <color theme="1"/>
        <rFont val="Calibri"/>
        <family val="2"/>
      </rPr>
      <t>Administrative Office of the Courts</t>
    </r>
    <r>
      <rPr>
        <sz val="12"/>
        <color theme="1"/>
        <rFont val="Calibri"/>
        <family val="2"/>
      </rPr>
      <t xml:space="preserve">, Ky. Ct. Just. (2022), https://kycourts.gov/AOC/Overview/Pages/default.aspx.  </t>
    </r>
  </si>
  <si>
    <r>
      <t xml:space="preserve">Louisiana does not meet this benchmark because it does not meet either sub-benchmark 1a or 1b. First, although its rules for service of process in courts of general jurisdiction require that first service attempts must be made by a sheriff, Louisiana does not meet sub-benchmark 1a because its small claims court authorizes initial service by certified mail instead of requiring service by the sheriff. La. Code Civ. Proc. Ann. art. 1291, 13:5204(A) (2023). If no return receipt is provided, the plaintiff must serve pleadings in accordance with the Louisiana Code of Civil Procedure which requires a first attempt by the sheriff. </t>
    </r>
    <r>
      <rPr>
        <i/>
        <sz val="12"/>
        <color theme="1"/>
        <rFont val="Calibri"/>
        <family val="2"/>
      </rPr>
      <t>See</t>
    </r>
    <r>
      <rPr>
        <sz val="12"/>
        <color theme="1"/>
        <rFont val="Calibri"/>
        <family val="2"/>
      </rPr>
      <t xml:space="preserve"> </t>
    </r>
    <r>
      <rPr>
        <i/>
        <sz val="12"/>
        <color theme="1"/>
        <rFont val="Calibri"/>
        <family val="2"/>
      </rPr>
      <t>id.</t>
    </r>
    <r>
      <rPr>
        <sz val="12"/>
        <color theme="1"/>
        <rFont val="Calibri"/>
        <family val="2"/>
      </rPr>
      <t xml:space="preserve"> at 1231, 1234, 1291, 1293. Second, Louisiana does not meet sub-benchmark 1b because it does not require the court to mail supplemental notice of a new consumer debt lawsuit to the defendant or to deny default judgment if that notice is returned as undeliverable. The policy for this benchmark was not found in the state's law.</t>
    </r>
  </si>
  <si>
    <t>Louisiana does not meet this benchmark because Louisiana does not require that notice in a consumer debt lawsuit provide guidance for defendants on where to find help. The policy for this benchmark was not found in the state's law.</t>
  </si>
  <si>
    <t>Louisiana meets this benchmark because it does not require that a pleading be verified except as otherwise provided by law. La. Code Civ. Proc. Ann. art. 863(B) (2023). No such law applies to an Answer in a consumer debt litigation.</t>
  </si>
  <si>
    <r>
      <t xml:space="preserve">Louisiana does not meet this benchmark because it does not have specific rules requiring a consumer debt complaint to include (a) the name of the original creditor, (b) the basis of plaintiffs' standing, or (c) an itemization of the amount sought. </t>
    </r>
    <r>
      <rPr>
        <i/>
        <sz val="12"/>
        <color theme="1"/>
        <rFont val="Calibri"/>
        <family val="2"/>
      </rPr>
      <t xml:space="preserve">See </t>
    </r>
    <r>
      <rPr>
        <sz val="12"/>
        <color theme="1"/>
        <rFont val="Calibri"/>
        <family val="2"/>
      </rPr>
      <t xml:space="preserve">La. Code Civ. Proc. Ann. art. 891(A) (2023) (establishing Louisiana pleading requirements); La. Code Civ. Proc. Ann. art. 853–54, 863 (2023). </t>
    </r>
  </si>
  <si>
    <t xml:space="preserve">Louisiana does not meet this benchmark  or any of its sub-benchmarks. Louisiana courts may grant default judgments pursuant to  Louisiana Code of Civil Procedure Article 4921, which permits a default judgment to be entered provided the plaintiff had established “a prima facie case by competent and admissible evidence.” La. Code Civ. Proc. Ann. art. 4921 (2023). While the precise “prima facie case” will depend on the specific cause of action at issue, it would likely never require the plaintiff to affirmatively provide evidence to demonstrate the validity of service (sub-benchmark (a)) or address other sub-benchmarks. </t>
  </si>
  <si>
    <r>
      <t xml:space="preserve">Louisiana does not meet this benchmark because the statutes and rules of Louisiana do not place the burden of pleading timeliness on the plaintiff and do not require that a debt collection complaint include (a) the applicable statute of limitations, (b) the date that the claim accrued, or (c) the date that the statute of limitations expires. </t>
    </r>
    <r>
      <rPr>
        <i/>
        <sz val="12"/>
        <color theme="1"/>
        <rFont val="Calibri"/>
        <family val="2"/>
      </rPr>
      <t>See</t>
    </r>
    <r>
      <rPr>
        <sz val="12"/>
        <color theme="1"/>
        <rFont val="Calibri"/>
        <family val="2"/>
      </rPr>
      <t xml:space="preserve"> La. Code Civ. Proc. Ann. art. 927 (2023) (requiring that "prescription," Louisiana's terminology for statute of limitations, be raised by preemptory exception).   Peremptory exceptions are raised by the defendant; </t>
    </r>
    <r>
      <rPr>
        <i/>
        <sz val="12"/>
        <color theme="1"/>
        <rFont val="Calibri"/>
        <family val="2"/>
      </rPr>
      <t>Scott v. Zaheri</t>
    </r>
    <r>
      <rPr>
        <sz val="12"/>
        <color theme="1"/>
        <rFont val="Calibri"/>
        <family val="2"/>
      </rPr>
      <t xml:space="preserve">, 157 So. 3d 779, 784–85 (La Ct. App. 2014) (describing procedure applicable to exceptions of prescription). </t>
    </r>
  </si>
  <si>
    <r>
      <t>Louisiana does not meet this benchmark because it does not impose a 4-year (or shorter) statute of limitations for all consumer debt claims. In particular, Louisiana has the following limitations periods:
● breach of written contract: 10-year limitations period (</t>
    </r>
    <r>
      <rPr>
        <i/>
        <sz val="12"/>
        <color theme="1"/>
        <rFont val="Calibri"/>
        <family val="2"/>
      </rPr>
      <t>DePhillips v. Hosp. Serv. Dist. No. 1 of Tangipahoa Parish</t>
    </r>
    <r>
      <rPr>
        <sz val="12"/>
        <color theme="1"/>
        <rFont val="Calibri"/>
        <family val="2"/>
      </rPr>
      <t>, 340 So.3d 817, 821 (La. 2020) (“Liberative prescription is ‘a mode of barring of actions as a result of inaction for a period of time. All personal actions, including actions on a contract, are subject to a liberative prescription period of ten years, unless otherwise provided by legislation (citing La. Civ. Code Ann. 3499));
● breach of oral contract: 10-year limitations period (</t>
    </r>
    <r>
      <rPr>
        <i/>
        <sz val="12"/>
        <color theme="1"/>
        <rFont val="Calibri"/>
        <family val="2"/>
      </rPr>
      <t>DePhillips v. Hosp. Serv. Dist. No. 1 of Tangipahoa Parish</t>
    </r>
    <r>
      <rPr>
        <sz val="12"/>
        <color theme="1"/>
        <rFont val="Calibri"/>
        <family val="2"/>
      </rPr>
      <t xml:space="preserve">, 340 So.3d 817, 821 (La. 2020) “Liberative prescription is ‘a mode of barring of actions as a result of inaction for a period of time. All personal actions, including actions on a contract, are subject to a liberative prescription period of ten years, unless otherwise provided by legislation (citing La. Civ. Code Ann. 3499);
● open account: 3-year limitations period (La. Civ. Code Ann. 3499(4) (2023));
● unjust enrichment: 10-year limitations period (La. Civ. Code Ann. 3499 (2023); </t>
    </r>
    <r>
      <rPr>
        <i/>
        <sz val="12"/>
        <color theme="1"/>
        <rFont val="Calibri"/>
        <family val="2"/>
      </rPr>
      <t>Safeco Ins. Co. v. Farm Bureau Ins. Cos.</t>
    </r>
    <r>
      <rPr>
        <sz val="12"/>
        <color theme="1"/>
        <rFont val="Calibri"/>
        <family val="2"/>
      </rPr>
      <t xml:space="preserve">, 490 So.2d 565 (La. Ct. App. 1986) (“The action for unjust enrichment is prescribed by ten years.”));
● conversion: 1-year limitations period (La. Civ. Code Ann. art. 3492 (2023); </t>
    </r>
    <r>
      <rPr>
        <i/>
        <sz val="12"/>
        <color theme="1"/>
        <rFont val="Calibri"/>
        <family val="2"/>
      </rPr>
      <t>Bihm v. Deca Sys., Inc.</t>
    </r>
    <r>
      <rPr>
        <sz val="12"/>
        <color theme="1"/>
        <rFont val="Calibri"/>
        <family val="2"/>
      </rPr>
      <t>, 226 So. 3d 466, 480 (La. Ct. App. 2017)); and
● passing a bad check: 5-year limitations period (La. Stat. Ann. § 10:3-118(d) (2023)).</t>
    </r>
  </si>
  <si>
    <r>
      <t>Louisiana does not meet this benchmark because the sub-benchmarks are not met. 
Regarding (a) (prejudgment interest), Louisiana law states that “conventional” interest (</t>
    </r>
    <r>
      <rPr>
        <i/>
        <sz val="12"/>
        <color theme="1"/>
        <rFont val="Calibri"/>
        <family val="2"/>
      </rPr>
      <t>i.e</t>
    </r>
    <r>
      <rPr>
        <sz val="12"/>
        <color theme="1"/>
        <rFont val="Calibri"/>
        <family val="2"/>
      </rPr>
      <t xml:space="preserve">., interest that is not part of a legal action) is limited to an annual rate of 12 percent. La. Stat. Ann. § 9:3500 (2022). Thus, Louisiana does not limit prejudgment interest to 7% or less (as is required to meet sub-benchmark (a)). 
Regarding (b) (post-judgment interest), 3.25 percentage points above the discount rate set by the Federal Reserve as of October 1 of each year. </t>
    </r>
    <r>
      <rPr>
        <i/>
        <sz val="12"/>
        <color theme="1"/>
        <rFont val="Calibri"/>
        <family val="2"/>
      </rPr>
      <t>Id.</t>
    </r>
    <r>
      <rPr>
        <sz val="12"/>
        <color theme="1"/>
        <rFont val="Calibri"/>
        <family val="2"/>
      </rPr>
      <t xml:space="preserve"> at § 14:4202. Thus, while the interest rate might effectively be set as 5% or less when the Federal discount rate is low, there is nothing to ensure the rate remains at 5% or less of the judgment (as is required to meet sub-benchmark (b)). </t>
    </r>
  </si>
  <si>
    <r>
      <t xml:space="preserve">Louisiana meets this benchmark because a court order is required before garnishment of wages is granted or property is subject to attachment. La. Stat. Ann. § 13:3921; </t>
    </r>
    <r>
      <rPr>
        <i/>
        <sz val="12"/>
        <color theme="1"/>
        <rFont val="Calibri"/>
        <family val="2"/>
      </rPr>
      <t>Alford v. Carmouche</t>
    </r>
    <r>
      <rPr>
        <sz val="12"/>
        <color theme="1"/>
        <rFont val="Calibri"/>
        <family val="2"/>
      </rPr>
      <t>, No. 07-552B(4), 2021 WL 4521879 (E.D. La. July 27, 2011).</t>
    </r>
  </si>
  <si>
    <r>
      <t xml:space="preserve">Louisiana does not meet this benchmark because it does not require financial institutions to protect money deposited in bank accounts unless a judgment debtor asserts an exemption. </t>
    </r>
    <r>
      <rPr>
        <i/>
        <sz val="12"/>
        <color theme="1"/>
        <rFont val="Calibri"/>
        <family val="2"/>
      </rPr>
      <t>See</t>
    </r>
    <r>
      <rPr>
        <sz val="12"/>
        <color theme="1"/>
        <rFont val="Calibri"/>
        <family val="2"/>
      </rPr>
      <t xml:space="preserve"> La. Stat. Ann. § 13:3881 (2023).</t>
    </r>
  </si>
  <si>
    <r>
      <rPr>
        <sz val="12"/>
        <color theme="1"/>
        <rFont val="Calibri (Body)"/>
      </rPr>
      <t xml:space="preserve">Louisiana does not meet this benchmark because none of the sub-benchmarks are met. Louisiana law provides as follows:
(a) Income: Louisiana does not meet sub-benchmark (a) because it exempts 75% of a person's weekly disposable earnings or 30 times the federal hourly minimum wage in effect when the person is paid, whichever is greater. La. Stat. Ann. § 13:3881(1)(a) (2023). Thirty times the federal minimum wage ($7.25 per hour in 2023) is only $217.50. </t>
    </r>
    <r>
      <rPr>
        <i/>
        <sz val="12"/>
        <color theme="1"/>
        <rFont val="Calibri (Body)"/>
      </rPr>
      <t>State Minimum Wage Laws</t>
    </r>
    <r>
      <rPr>
        <sz val="12"/>
        <color theme="1"/>
        <rFont val="Calibri (Body)"/>
      </rPr>
      <t xml:space="preserve">, U.S. Dep't of Labor (Sept. 30, 2023), https://www.dol.gov/agencies/whd/minimum-wage/state. 
(b) Home: Louisiana does not meet sub-benchmark (b) because one home is exempt only up to a value of $35,000 subject to certain limited exceptions. La. Stat. Ann. § 20:1(A)(2) (2023) (also limiting the number of exempt acres to 200 or 5 if within a municipality).
(c) Car: Louisiana does not meet sub-benchmark (c) because one car of a person or in a person's household is exempt only up to an equity value of $7,500. </t>
    </r>
    <r>
      <rPr>
        <i/>
        <sz val="12"/>
        <color theme="1"/>
        <rFont val="Calibri (Body)"/>
      </rPr>
      <t>Id.</t>
    </r>
    <r>
      <rPr>
        <sz val="12"/>
        <color theme="1"/>
        <rFont val="Calibri (Body)"/>
      </rPr>
      <t xml:space="preserve"> at § 13:3881(7).
For more information on garnishment exemptions see Michael Best and Carolyn Carter, </t>
    </r>
    <r>
      <rPr>
        <i/>
        <sz val="12"/>
        <color theme="1"/>
        <rFont val="Calibri (Body)"/>
      </rPr>
      <t>No Fresh Start 2023</t>
    </r>
    <r>
      <rPr>
        <sz val="12"/>
        <color theme="1"/>
        <rFont val="Calibri (Body)"/>
      </rPr>
      <t xml:space="preserve">, National Consumer Law Center (Dec. 2023), </t>
    </r>
    <r>
      <rPr>
        <u/>
        <sz val="12"/>
        <color theme="1"/>
        <rFont val="Calibri (Body)"/>
      </rPr>
      <t>https://www.nclc.org/wp-content/uploads/2023/12/2023_Report_No-Fresh-Start-3.pdf.</t>
    </r>
    <r>
      <rPr>
        <sz val="12"/>
        <color theme="1"/>
        <rFont val="Calibri (Body)"/>
      </rPr>
      <t xml:space="preserve"> </t>
    </r>
  </si>
  <si>
    <r>
      <t xml:space="preserve">Louisiana does not meet this benchmark because the state does not require notice of exemptions and how to assert them prior to garnishment.  A judgment debtor is only required to receive notice of garnishment after an order of garnishment is served on a garnishee. </t>
    </r>
    <r>
      <rPr>
        <i/>
        <sz val="12"/>
        <color theme="1"/>
        <rFont val="Calibri"/>
        <family val="2"/>
      </rPr>
      <t>See</t>
    </r>
    <r>
      <rPr>
        <sz val="12"/>
        <color theme="1"/>
        <rFont val="Calibri"/>
        <family val="2"/>
      </rPr>
      <t xml:space="preserve"> La. Code Civ. Proc. Ann. art. 2412 (2023). The garnishment takes effect upon service upon the garnishee. </t>
    </r>
    <r>
      <rPr>
        <i/>
        <sz val="12"/>
        <color theme="1"/>
        <rFont val="Calibri"/>
        <family val="2"/>
      </rPr>
      <t>See</t>
    </r>
    <r>
      <rPr>
        <sz val="12"/>
        <color theme="1"/>
        <rFont val="Calibri"/>
        <family val="2"/>
      </rPr>
      <t xml:space="preserve"> </t>
    </r>
    <r>
      <rPr>
        <i/>
        <sz val="12"/>
        <color theme="1"/>
        <rFont val="Calibri"/>
        <family val="2"/>
      </rPr>
      <t>id.</t>
    </r>
    <r>
      <rPr>
        <sz val="12"/>
        <color theme="1"/>
        <rFont val="Calibri"/>
        <family val="2"/>
      </rPr>
      <t xml:space="preserve"> at 2411.  
Additionally, even if notice was required to be served prior to garnishment, Louisiana would not meet sub-benchmark (a) (potential exemptions), because the notice does not list potential exemptions; sub-benchmark (b) (how to challenge the order), because the notice does not explain how to challenge the order; or sub-benchmark (c) (how to assert exemptions) because the notice to the judgment debtor does explain how to assert exemptions.) Indeed there are no specific requirements for the notice to the judgment debtor. </t>
    </r>
    <r>
      <rPr>
        <i/>
        <sz val="12"/>
        <color theme="1"/>
        <rFont val="Calibri"/>
        <family val="2"/>
      </rPr>
      <t>See id</t>
    </r>
    <r>
      <rPr>
        <sz val="12"/>
        <color theme="1"/>
        <rFont val="Calibri"/>
        <family val="2"/>
      </rPr>
      <t xml:space="preserve">. at 2411. 
</t>
    </r>
  </si>
  <si>
    <r>
      <t>Louisiana does not meet this benchmark because the Louisiana Supreme Court has held that a court may imprison a person for failing to obey a court order to pay a debt. As the court held, “The prevalent statutory and constitutional guaranties against imprisonment for debt are ordinarily held not to be infringed by the commitment to jail of such parties in contempt by reason of a disobedience of orders regarding the payment of money in their hands or the delivery over of property.”</t>
    </r>
    <r>
      <rPr>
        <i/>
        <sz val="12"/>
        <color theme="1"/>
        <rFont val="Calibri"/>
        <family val="2"/>
      </rPr>
      <t xml:space="preserve"> State ex rel. Heffner v. Judge of First Jud. Dist., Par. of Caddo</t>
    </r>
    <r>
      <rPr>
        <sz val="12"/>
        <color theme="1"/>
        <rFont val="Calibri"/>
        <family val="2"/>
      </rPr>
      <t xml:space="preserve">, 23 So. 478,  479–80 (La. 1898); </t>
    </r>
    <r>
      <rPr>
        <i/>
        <sz val="12"/>
        <color theme="1"/>
        <rFont val="Calibri"/>
        <family val="2"/>
      </rPr>
      <t xml:space="preserve">Johnson &amp; Placke v. Norris, </t>
    </r>
    <r>
      <rPr>
        <sz val="12"/>
        <color theme="1"/>
        <rFont val="Calibri"/>
        <family val="2"/>
      </rPr>
      <t xml:space="preserve">874 So. 2d 340, 350 (La. Ct. App. 2004) (holding the two determinations "that are critical for the turnover proceeding are (i) the past existence of the property or money in the debtor's possession and (ii) the fact that it is 'yet within the power' of the debtor to produce the property to the court" when determining whether an individual can be held in contempt and imprisoned for failure to pay a debt).
</t>
    </r>
  </si>
  <si>
    <r>
      <t xml:space="preserve">Louisiana does not meet this benchmark because the law provides that if a judgment debtor has been personally served "and the judgment debtor refuses to appear for the examination ...the judgment debtor may be punished for contempt." La. Code Civ. Proc. Ann. art. 2456 (2023). Courts have held that the fact that a person fails to appear at a debtor's examination after personal service is sufficient to hold them in contempt. See </t>
    </r>
    <r>
      <rPr>
        <i/>
        <sz val="12"/>
        <color theme="1"/>
        <rFont val="Calibri"/>
        <family val="2"/>
      </rPr>
      <t>Too Easy Entertainment v. Seven Arts Pictures</t>
    </r>
    <r>
      <rPr>
        <sz val="12"/>
        <color theme="1"/>
        <rFont val="Calibri"/>
        <family val="2"/>
      </rPr>
      <t>, 930 So.2d 1194, 1197 (La. App. 2006) (holding that "because defendants failed to adhere to the orders and appear for the JD Exams, the trial court had full discretion to punish them").</t>
    </r>
  </si>
  <si>
    <r>
      <t xml:space="preserve">Louisiana does not meet this benchmark because it does not provide a right to counsel in contempt cases in which incarceration is possible. </t>
    </r>
    <r>
      <rPr>
        <i/>
        <sz val="12"/>
        <color theme="1"/>
        <rFont val="Calibri"/>
        <family val="2"/>
      </rPr>
      <t xml:space="preserve">See </t>
    </r>
    <r>
      <rPr>
        <sz val="12"/>
        <color theme="1"/>
        <rFont val="Calibri"/>
        <family val="2"/>
      </rPr>
      <t>La. Stat. Ann. §§ 15:142, 13:4611 (2023).</t>
    </r>
  </si>
  <si>
    <r>
      <t xml:space="preserve">Louisiana does not meet this benchmark because there is no statutory or judicial prohibition on relationships or financial arrangements between prosecutors and debt collectors. </t>
    </r>
    <r>
      <rPr>
        <i/>
        <sz val="12"/>
        <color theme="1"/>
        <rFont val="Calibri"/>
        <family val="2"/>
      </rPr>
      <t>See</t>
    </r>
    <r>
      <rPr>
        <sz val="12"/>
        <color theme="1"/>
        <rFont val="Calibri"/>
        <family val="2"/>
      </rPr>
      <t xml:space="preserve"> La. Stat. Ann. § 14:71 (2023).</t>
    </r>
  </si>
  <si>
    <r>
      <t xml:space="preserve">Louisiana does not meet this benchmark because its laws do not include an express prohibition on the use of bail or bond to pay a creditor. </t>
    </r>
    <r>
      <rPr>
        <i/>
        <sz val="12"/>
        <color theme="1"/>
        <rFont val="Calibri"/>
        <family val="2"/>
      </rPr>
      <t>See</t>
    </r>
    <r>
      <rPr>
        <sz val="12"/>
        <color theme="1"/>
        <rFont val="Calibri"/>
        <family val="2"/>
      </rPr>
      <t xml:space="preserve"> La. Code Civ. Proc. Ann. art. 2456 (2023).</t>
    </r>
  </si>
  <si>
    <r>
      <t xml:space="preserve">Louisiana does not meet this benchmark because a judgment creditor may examine a judgment debtor regarding any matter relating to the debtor's property. La. Code Civ. Proc. Ann. art. 2451 (2023). The statute does not limit the frequency of such exams. </t>
    </r>
    <r>
      <rPr>
        <i/>
        <sz val="12"/>
        <color theme="1"/>
        <rFont val="Calibri"/>
        <family val="2"/>
      </rPr>
      <t>Id.</t>
    </r>
  </si>
  <si>
    <t>Louisiana does not meet this benchmark because Louisiana courts do not collect or publish any statewide data on number of consumer debt lawsuits or on the types of dispositions of consumer debt lawsuits. Louisiana state courts do not provide any data on consumer debt lawsuits, and are under no legal requirement to do so.</t>
  </si>
  <si>
    <r>
      <t xml:space="preserve">Maine does not meet this benchmark because, even though Maine requires special notice provisions for consumer debt lawsuits arising from credit card and student loan debts, those provisions do not apply to all consumer debt lawsuits and do not include a requirement to provide guidance on where a defendant can find help. </t>
    </r>
    <r>
      <rPr>
        <i/>
        <sz val="12"/>
        <color theme="1"/>
        <rFont val="Calibri"/>
        <family val="2"/>
      </rPr>
      <t>See</t>
    </r>
    <r>
      <rPr>
        <sz val="12"/>
        <color theme="1"/>
        <rFont val="Calibri"/>
        <family val="2"/>
      </rPr>
      <t xml:space="preserve"> Me. Rev. Stat. Ann. tit. 32, § 11020 (2023); </t>
    </r>
    <r>
      <rPr>
        <i/>
        <sz val="12"/>
        <color theme="1"/>
        <rFont val="Calibri"/>
        <family val="2"/>
      </rPr>
      <t>Defendant's Answer to Complaint</t>
    </r>
    <r>
      <rPr>
        <sz val="12"/>
        <color theme="1"/>
        <rFont val="Calibri"/>
        <family val="2"/>
      </rPr>
      <t xml:space="preserve">, Me. Gov., https://www.maine.gov/pfr/consumercredit/consumer/MJB-Form-bccp-2021.pdf (last visited Nov. 10, 2023). </t>
    </r>
  </si>
  <si>
    <r>
      <t xml:space="preserve">Maine does not meet this benchmark although it does provide a form Answer specific to consumer debt actions involving credit card and student loan debt in which the defendant may check a one sentence box that reads as follows: "I am the defendant in this case. I believe there are good reasons a judgment should not be entered against me on some or all of the claims raised by the plaintiff. I deny at least some of the plaintiff’s statements in the complaint. I assert all affirmative defenses that apply to my case." </t>
    </r>
    <r>
      <rPr>
        <i/>
        <sz val="12"/>
        <color theme="1"/>
        <rFont val="Calibri"/>
        <family val="2"/>
      </rPr>
      <t>See</t>
    </r>
    <r>
      <rPr>
        <sz val="12"/>
        <color theme="1"/>
        <rFont val="Calibri"/>
        <family val="2"/>
      </rPr>
      <t xml:space="preserve"> Me. Rev. Stat. Ann. tit. 32, § 11020 (2023). However, this form is specific to credit card and student loan debt litigation and Maine does not make an Answer form available to other consumer debt defendants. </t>
    </r>
    <r>
      <rPr>
        <i/>
        <sz val="12"/>
        <color theme="1"/>
        <rFont val="Calibri"/>
        <family val="2"/>
      </rPr>
      <t>See</t>
    </r>
    <r>
      <rPr>
        <sz val="12"/>
        <color theme="1"/>
        <rFont val="Calibri"/>
        <family val="2"/>
      </rPr>
      <t xml:space="preserve"> </t>
    </r>
    <r>
      <rPr>
        <i/>
        <sz val="12"/>
        <color theme="1"/>
        <rFont val="Calibri"/>
        <family val="2"/>
      </rPr>
      <t>id.</t>
    </r>
    <r>
      <rPr>
        <sz val="12"/>
        <color theme="1"/>
        <rFont val="Calibri"/>
        <family val="2"/>
      </rPr>
      <t xml:space="preserve"> 
</t>
    </r>
  </si>
  <si>
    <r>
      <t xml:space="preserve">Maine meets this benchmark because it does not require that a pleading be verified except when specifically required by rule or statute. </t>
    </r>
    <r>
      <rPr>
        <i/>
        <sz val="12"/>
        <color theme="1"/>
        <rFont val="Calibri"/>
        <family val="2"/>
      </rPr>
      <t>See</t>
    </r>
    <r>
      <rPr>
        <sz val="12"/>
        <color theme="1"/>
        <rFont val="Calibri"/>
        <family val="2"/>
      </rPr>
      <t xml:space="preserve"> Me. R. Civ. P. 11(a). No such law applies to an Answer in a consumer debt litigation.</t>
    </r>
  </si>
  <si>
    <r>
      <t xml:space="preserve">Maine meets this benchmark because there is no law requiring a fee to file an answer to a civil claim. </t>
    </r>
    <r>
      <rPr>
        <i/>
        <sz val="12"/>
        <color theme="1"/>
        <rFont val="Calibri"/>
        <family val="2"/>
      </rPr>
      <t>See</t>
    </r>
    <r>
      <rPr>
        <sz val="12"/>
        <color theme="1"/>
        <rFont val="Calibri"/>
        <family val="2"/>
      </rPr>
      <t xml:space="preserve"> Maine Supreme Judicial Court, Administrative Order JB-05-26 (A. 11-23) § IA2, Me. Cts. (Nov. 13, 2023), https://www.courts.maine.gov/adminorders/jb-05-26.pdf.</t>
    </r>
  </si>
  <si>
    <t>Maine does not meet this benchmark because although it requires a complaint brought by a debt buyer to allege (a) the name of the original creditor, (b) the basis of plaintiffs' standing, and (c) itemization of the amount sought, it does not apply these requirements to debt collection complaints brought by original creditors. Me. Rev. Stat. Ann. tit. 32, §§ 11019(1)(A), 11013(9) (2023).</t>
  </si>
  <si>
    <r>
      <t xml:space="preserve">Maine meets this benchmark because it meets the sub-benchmarks. Maine statutes and the Rules of Civil Procedure require that a debt buyer show validity of service, validity of debt, that the defendant is the debtor, the basis for the amount of judgment sought, plaintiff's ownership of the debt and standing to sue, and timeliness of the action. </t>
    </r>
    <r>
      <rPr>
        <i/>
        <sz val="12"/>
        <color theme="1"/>
        <rFont val="Calibri"/>
        <family val="2"/>
      </rPr>
      <t>See</t>
    </r>
    <r>
      <rPr>
        <sz val="12"/>
        <color theme="1"/>
        <rFont val="Calibri"/>
        <family val="2"/>
      </rPr>
      <t xml:space="preserve"> Me. Rev. Stat. Ann. tit. 32, § 11019 (2023); Me. R. Civ. P. 55. </t>
    </r>
  </si>
  <si>
    <r>
      <t xml:space="preserve">Maine does not meet this benchmark because it does not require a consumer debt Plaintiff to allege (a) the applicable statute of limitations, (b) the date the claim accrued, or (c) the date the statute of limitations expires. </t>
    </r>
    <r>
      <rPr>
        <i/>
        <sz val="12"/>
        <color theme="1"/>
        <rFont val="Calibri"/>
        <family val="2"/>
      </rPr>
      <t>See</t>
    </r>
    <r>
      <rPr>
        <sz val="12"/>
        <color theme="1"/>
        <rFont val="Calibri"/>
        <family val="2"/>
      </rPr>
      <t xml:space="preserve"> Me. Rev. Stat. Ann. tit. 32, §§ 11019(1)(A), 11019(1)(E), 11013(7), 11013(9) (2023). </t>
    </r>
  </si>
  <si>
    <r>
      <t xml:space="preserve">Maine does not meet this benchmark because it does not impose a 4-year (or shorter) statute of limitations for all consumer debt claims. In particular, Maine has the following limitations periods:
● breach of written contract: 6-year limitations period (Me. Rev. Stat. Ann. tit. 14, § 752 (2023));
● breach of oral contract: 6-year limitations period (Me. Rev. Stat. Ann. tit. 14, § 752 (2023));
● breach of contract for sale: 4-year limitations period (Me. Rev. Stat. Ann. tit. 11, § 2-725 (2023));
● unjust enrichment: 6-year limitations period (Me. Rev. Stat. Ann. tit. 14, § 752 (2023); </t>
    </r>
    <r>
      <rPr>
        <i/>
        <sz val="12"/>
        <color theme="1"/>
        <rFont val="Calibri"/>
        <family val="2"/>
      </rPr>
      <t>In re Estate of Miller</t>
    </r>
    <r>
      <rPr>
        <sz val="12"/>
        <color theme="1"/>
        <rFont val="Calibri"/>
        <family val="2"/>
      </rPr>
      <t xml:space="preserve">, 960 A.2d 1140, 1146 (Me. 2008)).
● conversion: 6-year limitations period (Me. Rev. Stat. Ann. tit. 14, § 752 (2023); </t>
    </r>
    <r>
      <rPr>
        <i/>
        <sz val="12"/>
        <color theme="1"/>
        <rFont val="Calibri"/>
        <family val="2"/>
      </rPr>
      <t>Thurlow v. Connolly</t>
    </r>
    <r>
      <rPr>
        <sz val="12"/>
        <color theme="1"/>
        <rFont val="Calibri"/>
        <family val="2"/>
      </rPr>
      <t xml:space="preserve">, 2005 WL 2722917, at *6 (Me. Super. Ct. July 11, 2005); </t>
    </r>
    <r>
      <rPr>
        <i/>
        <sz val="12"/>
        <color theme="1"/>
        <rFont val="Calibri"/>
        <family val="2"/>
      </rPr>
      <t>Townsend v. Appel</t>
    </r>
    <r>
      <rPr>
        <sz val="12"/>
        <color theme="1"/>
        <rFont val="Calibri"/>
        <family val="2"/>
      </rPr>
      <t>, 446 A.2d 1132, 1133 (Me. 1982)); and
● passing a bad check: 3 or 10-year limitations period (Me. Rev. Stat. Ann. tit. 14, § 3-1118(3) (2023)).</t>
    </r>
  </si>
  <si>
    <r>
      <t xml:space="preserve">Maine does not meet this benchmark because the sub-benchmarks are not met. 
Regarding (a) (prejudgment interest), Maine law states that (i) in small claims actions, prejudgment interest is not recoverable unless the rate of interest is based on a contract or note, (ii) in all civil and small claims actions involving a contract or note that contains a provision relating to interest, prejudgment interest is allowed at the rate set forth in the contract or note, and (iii) in civil actions other than those set forth in clauses (i) or (ii), prejudgment interest is allowed at the one-year U.S. Treasury bill rate plus 3%. For any actions in which the interest began to accrue prior to July 1, 2003, then the rate of prejudgment interest is 8% for any judgment below $30,000, or one-year U.S. Treasury bill rate plus 1% if the judgment exceeds $30,000. Me. Rev. Stat. Ann. tit. 14, § 1602 (2023).
Regarding (b) (post-judgment interest), Maine law provides that (i) in all civil and small claims actions, post-judgment interest is allowed at a rate equal to (A) in actions involving a contract or note that contains a provision relating to interest, the rate set forth in the contract or note or the rate in clause (ii), whichever is greater, and (B) in all other actions, the one-year U.S. Treasury bill rate plus 6%. </t>
    </r>
    <r>
      <rPr>
        <i/>
        <sz val="12"/>
        <color theme="1"/>
        <rFont val="Calibri"/>
        <family val="2"/>
      </rPr>
      <t>Id.</t>
    </r>
    <r>
      <rPr>
        <sz val="12"/>
        <color theme="1"/>
        <rFont val="Calibri"/>
        <family val="2"/>
      </rPr>
      <t xml:space="preserve"> at § 1602-C. </t>
    </r>
  </si>
  <si>
    <t xml:space="preserve">Maine does not meet this benchmark because, after a judgment, a plaintiff may attach property by filing an attested copy of the court order awarding judgment with the registry of deeds or the Secretary of State's office. Me. Rev. Stat. Ann. tit. 14, § 4151 (2023). </t>
  </si>
  <si>
    <r>
      <t xml:space="preserve">Maine does not meet this benchmark because it does not require financial institutions to protect money deposited in bank accounts unless a judgment debtor asserts an exemption. Me. Rev. Stat. Ann. tit. 14, § 4422(17) (2023). State law specifies the amount that may be exempted with respect to cash or deposit accounts. </t>
    </r>
    <r>
      <rPr>
        <i/>
        <sz val="12"/>
        <color theme="1"/>
        <rFont val="Calibri"/>
        <family val="2"/>
      </rPr>
      <t>Id.</t>
    </r>
  </si>
  <si>
    <r>
      <rPr>
        <sz val="12"/>
        <color theme="1"/>
        <rFont val="Calibri (Body)"/>
      </rPr>
      <t xml:space="preserve">Maine does not meet this benchmark because none of the sub-benchmarks are met. Maine law provides as follows:
(a) Income: Maine does not meet sub-benchmark (a) because it exempts the lesser of 75% of a person's weekly disposable earnings or 40 times the federal or state minimum hourly wage, whichever is greater, in effect when the person is paid. Me. Rev. Stat. Ann. tit. 9, § 5-105(2) (2023). Forty times the state minimum wage ($13.80 per hour in 2023) is only $552. </t>
    </r>
    <r>
      <rPr>
        <i/>
        <sz val="12"/>
        <color theme="1"/>
        <rFont val="Calibri (Body)"/>
      </rPr>
      <t>State Minimum Wage Laws</t>
    </r>
    <r>
      <rPr>
        <sz val="12"/>
        <color theme="1"/>
        <rFont val="Calibri (Body)"/>
      </rPr>
      <t xml:space="preserve">, U.S. Dep't of Labor (Sept. 30, 2023), https://www.dol.gov/agencies/whd/minimum-wage/state. 
(b) Home: Maine does not meet sub-benchmark (b) because one home that is used by a person or a dependent of a person as a residence is exempt only up to a value of $160,000 subject to certain limited exceptions. Me. Rev. Stat. Ann. tit. 14, § 4422(1)(A). 
(c) Car: Maine does not meet sub-benchmark (c) because a person's interest in one car is exempt only up to a value of $10,000 subject to certain limited exceptions. Me. Rev. Stat. Ann. tit. 14, § 4422(2).
For more information on garnishment exemptions see Michael Best and Carolyn Carter, </t>
    </r>
    <r>
      <rPr>
        <i/>
        <sz val="12"/>
        <color theme="1"/>
        <rFont val="Calibri (Body)"/>
      </rPr>
      <t>No Fresh Start 2023</t>
    </r>
    <r>
      <rPr>
        <sz val="12"/>
        <color theme="1"/>
        <rFont val="Calibri (Body)"/>
      </rPr>
      <t xml:space="preserve">, National Consumer Law Center (Dec. 2023), </t>
    </r>
    <r>
      <rPr>
        <u/>
        <sz val="12"/>
        <color theme="1"/>
        <rFont val="Calibri (Body)"/>
      </rPr>
      <t>https://www.nclc.org/wp-content/uploads/2023/12/2023_Report_No-Fresh-Start-3.pdf.</t>
    </r>
    <r>
      <rPr>
        <sz val="12"/>
        <color theme="1"/>
        <rFont val="Calibri (Body)"/>
      </rPr>
      <t xml:space="preserve"> </t>
    </r>
  </si>
  <si>
    <r>
      <t xml:space="preserve">Maine does not meet this benchmark because it allows for incarceration for failure to obey a court order to pay a debt in limited circumstances. The law provides that when a judgment debtor fails to comply with any order in a debt collections case, "the judgment creditor may file a motion with the court to hold that person in contempt." Me. Rev. Stat. Ann. tit. 14, § 3136. The Supreme Court has held that, "Prior to incarceration for failure to pay a money obligation as ordered by the court, there must be a hearing to inquire into whether nonpayment was the result of an honest inability to pay." </t>
    </r>
    <r>
      <rPr>
        <i/>
        <sz val="12"/>
        <color theme="1"/>
        <rFont val="Calibri"/>
        <family val="2"/>
      </rPr>
      <t>Wells v. State</t>
    </r>
    <r>
      <rPr>
        <sz val="12"/>
        <color theme="1"/>
        <rFont val="Calibri"/>
        <family val="2"/>
      </rPr>
      <t>, 474 A.2d 846, 852 (Me. 1984).</t>
    </r>
  </si>
  <si>
    <r>
      <t xml:space="preserve">Maine meets this benchmark because a person may only be held in contempt and incarcerated after a hearing in which a judge finds that the person had the ability to comply with the order. If a judgment debtor fails to appear for a disclosure hearing, the creditor may request a civil order of arrest. 
The law provides that the judge shall order a civil order of arrest "upon the written request of the creditor stating that the creditor knows of no infirmity, disability or good cause preventing the appearance of the debtor." Me. Rev. Stat. Ann. tit. 14, § 3134. Alternately, the creditor "may proceed by way of a motion for contempt for failure to appear." </t>
    </r>
    <r>
      <rPr>
        <i/>
        <sz val="12"/>
        <color theme="1"/>
        <rFont val="Calibri"/>
        <family val="2"/>
      </rPr>
      <t xml:space="preserve">Id. </t>
    </r>
    <r>
      <rPr>
        <sz val="12"/>
        <color theme="1"/>
        <rFont val="Calibri"/>
        <family val="2"/>
      </rPr>
      <t xml:space="preserve">At a contempt hearing, the judge must find that the person disobeyed the court order  "and that the person has the present ability to comply with the order." </t>
    </r>
    <r>
      <rPr>
        <i/>
        <sz val="12"/>
        <color theme="1"/>
        <rFont val="Calibri"/>
        <family val="2"/>
      </rPr>
      <t>Id.</t>
    </r>
    <r>
      <rPr>
        <sz val="12"/>
        <color theme="1"/>
        <rFont val="Calibri"/>
        <family val="2"/>
      </rPr>
      <t xml:space="preserve"> at § 3136.</t>
    </r>
  </si>
  <si>
    <r>
      <t xml:space="preserve">Maine does not meet this benchmark because it does not provide a right to counsel in contempt cases in which incarceration is possible. </t>
    </r>
    <r>
      <rPr>
        <i/>
        <sz val="12"/>
        <color theme="1"/>
        <rFont val="Calibri"/>
        <family val="2"/>
      </rPr>
      <t>See</t>
    </r>
    <r>
      <rPr>
        <sz val="12"/>
        <color theme="1"/>
        <rFont val="Calibri"/>
        <family val="2"/>
      </rPr>
      <t xml:space="preserve"> Me. Rev. Stat. Ann. tit. 4, § 1802(4) (2023); Me. Rev. Stat. Ann. tit. 14, § 3136 (2023).</t>
    </r>
  </si>
  <si>
    <r>
      <t xml:space="preserve">Maine does not meet this benchmark because its worthless check statute provides that "if a state or district attorney wants to be excluded from consideration as a debt collector...that state or district attorney shall establish... a pretrial diversion program for issuers of worthless checks who agree to participate voluntarily in that program to avoid criminal prosecution." Me. Rev. Stat. Ann. tit. 32, § 11013-A (2023). Such diversion programs may be run by private entities. </t>
    </r>
    <r>
      <rPr>
        <i/>
        <sz val="12"/>
        <color theme="1"/>
        <rFont val="Calibri"/>
        <family val="2"/>
      </rPr>
      <t>Id.</t>
    </r>
  </si>
  <si>
    <r>
      <t xml:space="preserve">Maine does not meet this benchmark because its laws do not  include an express prohibition on the use of bail or bond to pay a creditor. </t>
    </r>
    <r>
      <rPr>
        <i/>
        <sz val="12"/>
        <color theme="1"/>
        <rFont val="Calibri"/>
        <family val="2"/>
      </rPr>
      <t xml:space="preserve">See </t>
    </r>
    <r>
      <rPr>
        <sz val="12"/>
        <color theme="1"/>
        <rFont val="Calibri"/>
        <family val="2"/>
      </rPr>
      <t>Me. Rev. Stat. Ann. tit.</t>
    </r>
    <r>
      <rPr>
        <i/>
        <sz val="12"/>
        <color theme="1"/>
        <rFont val="Calibri"/>
        <family val="2"/>
      </rPr>
      <t xml:space="preserve"> </t>
    </r>
    <r>
      <rPr>
        <sz val="12"/>
        <color theme="1"/>
        <rFont val="Calibri"/>
        <family val="2"/>
      </rPr>
      <t xml:space="preserve">14, § 3134 (2023). </t>
    </r>
  </si>
  <si>
    <r>
      <t xml:space="preserve">Maine does not meet this benchmark because a debtor must appear before the court to determine their ability to pay the judgment. The debtor must disclose their income, assets and any other information that would help the judgment creditor enforce the judgment. Me. Rev. Stat. Ann. tit. 14, § 3125 (2023). A continuance of the disclosure hearing may be granted for good cause, but the law does not limit the frequency of such examinations. </t>
    </r>
    <r>
      <rPr>
        <i/>
        <sz val="12"/>
        <color theme="1"/>
        <rFont val="Calibri"/>
        <family val="2"/>
      </rPr>
      <t>Id.</t>
    </r>
  </si>
  <si>
    <t>Maryland does not meet this benchmark because it does not meet either sub-benchmark 1a or 1b. First, Maryland does not meet sub-benchmark 1a because it permits anyone over 18 who is not a party to serve process. Md. R. 2-123(a). Second, Maryland does not meet sub-benchmark 1b because it does not require the court to mail supplemental notice of a new consumer debt lawsuit to the defendant or to deny default judgment if that notice is returned as undeliverable. The policy for this benchmark was not found in the state's law.</t>
  </si>
  <si>
    <r>
      <t xml:space="preserve">Maryland does not meet this benchmark because Maryland does not require that notice in a consumer debt lawsuit provide guidance for defendants on where to find help. </t>
    </r>
    <r>
      <rPr>
        <i/>
        <sz val="12"/>
        <color theme="1"/>
        <rFont val="Calibri"/>
        <family val="2"/>
      </rPr>
      <t>See</t>
    </r>
    <r>
      <rPr>
        <sz val="12"/>
        <color theme="1"/>
        <rFont val="Calibri"/>
        <family val="2"/>
      </rPr>
      <t xml:space="preserve"> Md. R. 2-114, 3-114.</t>
    </r>
  </si>
  <si>
    <r>
      <t xml:space="preserve">Maryland meets this benchmark because Maryland has a circuit court form Answer online (at https://www.courts.state.md.us/sites/default/files/court-forms/ccdr050.pdf), and a requirement that district (small claims) court pleadings be "prepared on District Court forms prescribed by the Chief Judge of the District Court." </t>
    </r>
    <r>
      <rPr>
        <i/>
        <sz val="12"/>
        <color theme="1"/>
        <rFont val="Calibri"/>
        <family val="2"/>
      </rPr>
      <t>See</t>
    </r>
    <r>
      <rPr>
        <sz val="12"/>
        <color theme="1"/>
        <rFont val="Calibri"/>
        <family val="2"/>
      </rPr>
      <t xml:space="preserve"> Md. R. 3-303. The summons in a district court case includes an "intent to defend" portion, that provides space for a brief explanation of why the defendant does not agree with the claim, which can be cut along a perforated line and returned to the court. </t>
    </r>
    <r>
      <rPr>
        <i/>
        <sz val="12"/>
        <color theme="1"/>
        <rFont val="Calibri"/>
        <family val="2"/>
      </rPr>
      <t>Id.</t>
    </r>
    <r>
      <rPr>
        <sz val="12"/>
        <color theme="1"/>
        <rFont val="Calibri"/>
        <family val="2"/>
      </rPr>
      <t xml:space="preserve">   </t>
    </r>
  </si>
  <si>
    <r>
      <t xml:space="preserve">Maryland meets this benchmark because it does not require that a pleading be "under affidavit" except when specifically required by rule or statute.  </t>
    </r>
    <r>
      <rPr>
        <i/>
        <sz val="12"/>
        <color theme="1"/>
        <rFont val="Calibri"/>
        <family val="2"/>
      </rPr>
      <t xml:space="preserve">See </t>
    </r>
    <r>
      <rPr>
        <sz val="12"/>
        <color theme="1"/>
        <rFont val="Calibri"/>
        <family val="2"/>
      </rPr>
      <t>Md. R. Civ. P 1-301(f).  No such rule or statute applies to an Answer in a consumer debt litigation.</t>
    </r>
  </si>
  <si>
    <r>
      <t xml:space="preserve">Maryland meets this benchmark because the Maryland court fee schedule for both small and large claims only includes fees for filings complaints, counter claims and cross claims, and does not indicate any fee to file an answer. </t>
    </r>
    <r>
      <rPr>
        <i/>
        <sz val="12"/>
        <color theme="1"/>
        <rFont val="Calibri"/>
        <family val="2"/>
      </rPr>
      <t>District Court of Maryland Cost Schedule</t>
    </r>
    <r>
      <rPr>
        <sz val="12"/>
        <color theme="1"/>
        <rFont val="Calibri"/>
        <family val="2"/>
      </rPr>
      <t>, Md. Cts. (Oct. 2023), https://www.courts.state.md.us/sites/default/files/court-forms/dca109.pdf.</t>
    </r>
  </si>
  <si>
    <r>
      <t xml:space="preserve">Maryland does not meet this benchmark because, although it requires a consumer debt complaint to include (a) the name of the original creditor and (b) the basis of plaintiffs' standing, it does not require for all complaints to include (c) itemization of the amount sought.  Md. Dist. Ct. R. 3-306(b)-(d); </t>
    </r>
    <r>
      <rPr>
        <i/>
        <sz val="12"/>
        <color theme="1"/>
        <rFont val="Calibri"/>
        <family val="2"/>
      </rPr>
      <t>Complaint - Assigned Consumer Debt</t>
    </r>
    <r>
      <rPr>
        <sz val="12"/>
        <color theme="1"/>
        <rFont val="Calibri"/>
        <family val="2"/>
      </rPr>
      <t xml:space="preserve">, Md. Cts. (Oct. 1, 2023), https://www.courts.state.md.us/sites/default/files/court-forms/dccv106f.pdf.  </t>
    </r>
  </si>
  <si>
    <t>Maryland does not meet this benchmark or any sub-benchmarks. Maryland courts may grant default judgment pursuant to Md. R. Civ. P. 2-613(f), and this rule does not impose any of the requirements in sub-benchmarks (a) to (c). Md. R. Civ. P. 2-613(f). However, in case of a debt buyer, Maryland requires that, before entry of a judgment on a consumer debt, the complaint be accompanied by an affidavit and specified documents evidencing the obligation, proper licensure, and the debt buyer’s ownership of the debt. Md. R. Civ. P. 3-306(d).</t>
  </si>
  <si>
    <r>
      <t xml:space="preserve">Maryland does not meet this benchmark because it does not require a consumer debt plaintiff to allege (a) the applicable statute of limitations, (b) the date the claim accrued, or (c) the date the statute of limitations expires. </t>
    </r>
    <r>
      <rPr>
        <i/>
        <sz val="12"/>
        <color theme="1"/>
        <rFont val="Calibri"/>
        <family val="2"/>
      </rPr>
      <t>See</t>
    </r>
    <r>
      <rPr>
        <sz val="12"/>
        <color theme="1"/>
        <rFont val="Calibri"/>
        <family val="2"/>
      </rPr>
      <t xml:space="preserve"> Md. Dist. Ct. R. 3-306(c)–(d); </t>
    </r>
    <r>
      <rPr>
        <i/>
        <sz val="12"/>
        <color theme="1"/>
        <rFont val="Calibri"/>
        <family val="2"/>
      </rPr>
      <t>Complaint - Assigned Consumer Debt</t>
    </r>
    <r>
      <rPr>
        <sz val="12"/>
        <color theme="1"/>
        <rFont val="Calibri"/>
        <family val="2"/>
      </rPr>
      <t>, Md. Cts. (Oct. 1, 2023), https://www.courts.state.md.us/sites/default/files/court-forms/dccv106f.pdf.</t>
    </r>
  </si>
  <si>
    <r>
      <t xml:space="preserve">Maryland meets this benchmark because it imposes a 4-year (or shorter) statute of limitations for all consumer debt claims. In particular, Maryland has the following limitations periods:
● breach of written contract: 3-year limitations period (Md. Code Ann., Cts. &amp; Jud. Proc. § 5-101 (West 2023); </t>
    </r>
    <r>
      <rPr>
        <i/>
        <sz val="12"/>
        <color theme="1"/>
        <rFont val="Calibri"/>
        <family val="2"/>
      </rPr>
      <t>Millstone v. St. Paul Travelers</t>
    </r>
    <r>
      <rPr>
        <sz val="12"/>
        <color theme="1"/>
        <rFont val="Calibri"/>
        <family val="2"/>
      </rPr>
      <t xml:space="preserve">, 962 A.2d 432, 436 (Md. Ct. Spec. App. 2008));
● breach of oral contract: 3-year limitations period (Md. Code Ann., Cts. &amp; Jud. Proc. § 5-101 (West 2023));
 ● breach of contract for sale: 4-year limitations period;
● open account: 3-year limitations period (Md. Code Ann. Cts. &amp; Jud. Proc. § 5-101 (West 2023)); 
● account stated: 3-year limitations period (Md. Code Ann., Cts. &amp; Jud. Proc. § 5-101 (West 2023); </t>
    </r>
    <r>
      <rPr>
        <i/>
        <sz val="12"/>
        <color theme="1"/>
        <rFont val="Calibri"/>
        <family val="2"/>
      </rPr>
      <t>see</t>
    </r>
    <r>
      <rPr>
        <sz val="12"/>
        <color theme="1"/>
        <rFont val="Calibri"/>
        <family val="2"/>
      </rPr>
      <t xml:space="preserve"> </t>
    </r>
    <r>
      <rPr>
        <i/>
        <sz val="12"/>
        <color theme="1"/>
        <rFont val="Calibri"/>
        <family val="2"/>
      </rPr>
      <t>Union Bank of Georgetown v. Planters Bank of Prince George's Cnty.</t>
    </r>
    <r>
      <rPr>
        <sz val="12"/>
        <color theme="1"/>
        <rFont val="Calibri"/>
        <family val="2"/>
      </rPr>
      <t xml:space="preserve">, 1838 WL 1968 (Md. June 1, 1838));
● unjust enrichment: 3-year limitations period (Md. Code Ann., Cts. &amp; Jud. Proc. § 5-101 (West 2023));
● conversion: 3-year limitations period ((Md. Code Ann., Cts. &amp; Jud. Proc. § 5-101 (West 2023); </t>
    </r>
    <r>
      <rPr>
        <i/>
        <sz val="12"/>
        <color theme="1"/>
        <rFont val="Calibri"/>
        <family val="2"/>
      </rPr>
      <t>Llanten v. Cedar Ridge Counseling Ctrs.</t>
    </r>
    <r>
      <rPr>
        <sz val="12"/>
        <color theme="1"/>
        <rFont val="Calibri"/>
        <family val="2"/>
      </rPr>
      <t xml:space="preserve">, </t>
    </r>
    <r>
      <rPr>
        <i/>
        <sz val="12"/>
        <color theme="1"/>
        <rFont val="Calibri"/>
        <family val="2"/>
      </rPr>
      <t>LLC</t>
    </r>
    <r>
      <rPr>
        <sz val="12"/>
        <color theme="1"/>
        <rFont val="Calibri"/>
        <family val="2"/>
      </rPr>
      <t>, 75 A.3d 1030, 1034 (Md. Ct. Spec. App. 2013)); and
● passing a bad check: 3-years after dishonor of the draft ((although a limitations period of 10 years after the date of the draft applies if the check was not dishonored more than three years earlier (MD Com. Law 3-118 (West 2023)).</t>
    </r>
  </si>
  <si>
    <r>
      <t xml:space="preserve">Maryland meets this benchmark because, once the statute of limitations has run on a consumer debt collection action, Maryland does not permit revival of expired claims related to  even by subsequent payment toward debt, written or oral affirmation of the debt, or any other activity that occurs after the expiration of the statute of limitations. Md. Code Ann., Cts. &amp; Jud. Proc. § 5-1202(a) (LexisNexis 2023). State law provides: “A creditor or a collector may not initiate a consumer debt collection action after the expiration of the statute of limitations applicable to the consumer debt collection action.” </t>
    </r>
    <r>
      <rPr>
        <i/>
        <sz val="12"/>
        <color theme="1"/>
        <rFont val="Calibri"/>
        <family val="2"/>
      </rPr>
      <t>Id.</t>
    </r>
    <r>
      <rPr>
        <sz val="12"/>
        <color theme="1"/>
        <rFont val="Calibri"/>
        <family val="2"/>
      </rPr>
      <t xml:space="preserve"> Subsection (b) specifies that “[n]notwithstanding any other provision of law, any payment toward, written or oral affirmation of, or any other activity on the debt that occurs after the expiration of the statute of limitations applicable to the consumer debt collection action does not revive or extend the limitations period.” </t>
    </r>
    <r>
      <rPr>
        <i/>
        <sz val="12"/>
        <color theme="1"/>
        <rFont val="Calibri"/>
        <family val="2"/>
      </rPr>
      <t>Id.</t>
    </r>
    <r>
      <rPr>
        <sz val="12"/>
        <color theme="1"/>
        <rFont val="Calibri"/>
        <family val="2"/>
      </rPr>
      <t xml:space="preserve"> </t>
    </r>
  </si>
  <si>
    <t>Maryland does not meet this benchmark because it does not prohibit attorney fee shifting. The statute permits lenders to charge a "reasonable" attorneys' fees from the borrower if stated in the contract. Md. Code Ann., Com. Law § 12-1011 (West 2023).</t>
  </si>
  <si>
    <t xml:space="preserve">Maryland does not meet this benchmark because, while it does satisfy the requirement of sub-section (a), it does not satisfy the requirement of sub-section (b). 
Regarding (a) (prejudgment interest), Maryland law states that, except as otherwise provided by law, a person may not charge interest in excess of an effective rate of simple interest of 6% per annum on the unpaid principal balance of a loan. Md. Code Ann., Com. Law § 12-102 (West 2023). Thus, Maryland does limit prejudgment interest to 7% or less. 
Regarding (b) (post-judgment interest), Maryland law states that a money judgment entered in an action arising from a contract for the loan of money shall carry interest at the rate charged in the contract on any balance remaining unpaid until the date of maturity of the contract as originally scheduled. Md. Code Ann., Cts. &amp; Jud. Proc. § 11-106 (a) (West 2023). Thus, Maryland does not limit post-judgment interest to 5% or less of the judgment. </t>
  </si>
  <si>
    <r>
      <rPr>
        <sz val="12"/>
        <color theme="1"/>
        <rFont val="Calibri (Body)"/>
      </rPr>
      <t xml:space="preserve">Maryland does not meet this benchmark because none of the sub-benchmarks are met. Maryland law provides as follows:
(a) Income: Maryland does not meet sub-benchmark (a) because it exempts 75% of a person's weekly disposable earnings or 30 times the state minimum hourly wage in effect when the person is paid, whichever is more. Md. Code Ann., Com. Law § 15-601.1(b) (West 2023). Thirty times the state minimum wage (in 2024 $15 per hour) is only $450. </t>
    </r>
    <r>
      <rPr>
        <i/>
        <sz val="12"/>
        <color theme="1"/>
        <rFont val="Calibri (Body)"/>
      </rPr>
      <t>State Minimum Wage Laws</t>
    </r>
    <r>
      <rPr>
        <sz val="12"/>
        <color theme="1"/>
        <rFont val="Calibri (Body)"/>
      </rPr>
      <t xml:space="preserve">, U.S. Dep't of Labor (Jan. 24, 2024), https://www.dol.gov/agencies/whd/minimum-wage/state. 
(b) Home: Maryland does not meet sub-benchmark (b) because there is no exemption for a home. Md. Code Ann., Cts. &amp; Jud. Proc. § 11-504 (West 2023).
(c) Car: Maryland does not meet sub-benchmark (c) because it does not offer any exemptions for a person's car(s). Md. Code Ann., Cts. &amp; Jud. Proc. § 11-504(f)(1)(i)(1) (West 2023) (although Maryland offers a wildcard exemption of up to $5,000 for a person's personal property that may be applied to a person's car(s)).
For more information on garnishment exemptions see Michael Best and Carolyn Carter, </t>
    </r>
    <r>
      <rPr>
        <i/>
        <sz val="12"/>
        <color theme="1"/>
        <rFont val="Calibri (Body)"/>
      </rPr>
      <t>No Fresh Start 2023</t>
    </r>
    <r>
      <rPr>
        <sz val="12"/>
        <color theme="1"/>
        <rFont val="Calibri (Body)"/>
      </rPr>
      <t xml:space="preserve">, National Consumer Law Center (Dec. 2023), </t>
    </r>
    <r>
      <rPr>
        <u/>
        <sz val="12"/>
        <color theme="1"/>
        <rFont val="Calibri (Body)"/>
      </rPr>
      <t>https://www.nclc.org/wp-content/uploads/2023/12/2023_Report_No-Fresh-Start-3.pdf.</t>
    </r>
    <r>
      <rPr>
        <sz val="12"/>
        <color theme="1"/>
        <rFont val="Calibri (Body)"/>
      </rPr>
      <t xml:space="preserve"> </t>
    </r>
  </si>
  <si>
    <r>
      <t xml:space="preserve">Maryland meets this benchmark because its prohibits incarceration for failure to obey a court order to pay a debt. Article III, Section 38 of the Maryland Constitution prohibits imprisonment for debt. The  Maryland Supreme Court has held that  “when the decree only directs the payment of money, a party defendant, who has been brought into court under process of contempt to compel the performance of such a decree, may not be imprisoned." </t>
    </r>
    <r>
      <rPr>
        <i/>
        <sz val="12"/>
        <color theme="1"/>
        <rFont val="Calibri"/>
        <family val="2"/>
      </rPr>
      <t>Brown v. Brown</t>
    </r>
    <r>
      <rPr>
        <sz val="12"/>
        <color theme="1"/>
        <rFont val="Calibri"/>
        <family val="2"/>
      </rPr>
      <t xml:space="preserve">, 412 A.2d 396, 399–400 (Md. App. Ct. 1980). </t>
    </r>
    <r>
      <rPr>
        <i/>
        <sz val="12"/>
        <color theme="1"/>
        <rFont val="Calibri"/>
        <family val="2"/>
      </rPr>
      <t>See also</t>
    </r>
    <r>
      <rPr>
        <sz val="12"/>
        <color theme="1"/>
        <rFont val="Calibri"/>
        <family val="2"/>
      </rPr>
      <t xml:space="preserve"> </t>
    </r>
    <r>
      <rPr>
        <i/>
        <sz val="12"/>
        <color theme="1"/>
        <rFont val="Calibri"/>
        <family val="2"/>
      </rPr>
      <t>Dickey v. Dickey</t>
    </r>
    <r>
      <rPr>
        <sz val="12"/>
        <color theme="1"/>
        <rFont val="Calibri"/>
        <family val="2"/>
      </rPr>
      <t>, 141 A, 387, 393 (Md. App. Ct. 1928) ("When the decree only directs the payment of money, a party defendant, who has been brought into court under process of contempt to compel the performance of such a decree, may not be imprisoned.").</t>
    </r>
  </si>
  <si>
    <r>
      <t xml:space="preserve">Maryland does not meet this benchmark because a person's failure to obey a court order to appear need not be willful to constitute contempt. Md. Ann. Code R. 15-502. If a judgment debtor fails to appear for an oral examination in aid of discovery (a debtor's examination), the person may be arrested and brought before the court or held in contempt. Md. Ann. Code R. 3-633. </t>
    </r>
    <r>
      <rPr>
        <i/>
        <sz val="12"/>
        <color theme="1"/>
        <rFont val="Calibri"/>
        <family val="2"/>
      </rPr>
      <t>See</t>
    </r>
    <r>
      <rPr>
        <sz val="12"/>
        <color theme="1"/>
        <rFont val="Calibri"/>
        <family val="2"/>
      </rPr>
      <t xml:space="preserve"> </t>
    </r>
    <r>
      <rPr>
        <i/>
        <sz val="12"/>
        <color theme="1"/>
        <rFont val="Calibri"/>
        <family val="2"/>
      </rPr>
      <t xml:space="preserve">Ramsay v. Sawyer Prop. Mgmt. of Md., </t>
    </r>
    <r>
      <rPr>
        <sz val="12"/>
        <color theme="1"/>
        <rFont val="Calibri"/>
        <family val="2"/>
      </rPr>
      <t xml:space="preserve">948 F. Supp. 2d 525 (D. Md. 2013) (explaining the contempt process under Maryland law if a person fails to appear at a debtor's examination). </t>
    </r>
  </si>
  <si>
    <t>Maryland meets this benchmark because the Maryland rules provide that persons facing contempt proceedings have a right to an attorney when facing incarceration. Md. R. 15-206(e)(2)(A).</t>
  </si>
  <si>
    <r>
      <t xml:space="preserve">Maryland does not meet this benchmark because there is no statutory or judicial prohibition on relationships or financial arrangements between prosecutors and debt collectors. </t>
    </r>
    <r>
      <rPr>
        <i/>
        <sz val="12"/>
        <color theme="1"/>
        <rFont val="Calibri"/>
        <family val="2"/>
      </rPr>
      <t>See</t>
    </r>
    <r>
      <rPr>
        <sz val="12"/>
        <color theme="1"/>
        <rFont val="Calibri"/>
        <family val="2"/>
      </rPr>
      <t xml:space="preserve"> Md. Code Ann., Crim. Law § 8-103 (West 2023).</t>
    </r>
  </si>
  <si>
    <r>
      <t xml:space="preserve">Maryland does not meet this benchmark because its laws do not include an express prohibition on the use of bail or bond to pay a creditor. </t>
    </r>
    <r>
      <rPr>
        <i/>
        <sz val="12"/>
        <color theme="1"/>
        <rFont val="Calibri"/>
        <family val="2"/>
      </rPr>
      <t>See</t>
    </r>
    <r>
      <rPr>
        <sz val="12"/>
        <color theme="1"/>
        <rFont val="Calibri"/>
        <family val="2"/>
      </rPr>
      <t xml:space="preserve"> Md. R. 3-633.</t>
    </r>
  </si>
  <si>
    <t>Maryland meets this benchmark because the law provides that, "on request of the judgment creditor, if more than one year has elapsed since the most recent examination of the person, the court shall order a subsequent appearance for examination of the person. If less than one year has elapsed since the most recent examination of the person, the court may require a showing of good cause." Md. Dist. Ct. R. 3-633.</t>
  </si>
  <si>
    <r>
      <t xml:space="preserve">Maryland does not meet this benchmark because Maryland's state courts do not collect and publish statewide data on the number of consumer debt lawsuits nor the types of dispositions of consumer debt lawsuits. Md. R. 18-602 mandates that each Circuit and County Administrative submit reports required from time to time by the Chief Judge of the Court of Appeals. The FY 2021 Maryland Judiciary Statistical Abstract categorizes the cases accordingly: civil - general (condemnation, continued confessed judgment, contract, motor tort, other law, other tort); civil - family (adoption/guardianship, divorce/nullity, domestic violence, other domestic relations, paternity); juvenile (adoption, adult, child in need of assistance, child in need of supervision, delinquency, guardianship (TPR), peace orders, unreported category); criminal (indictment/information, jury trial prayed motor and other, non support, and post conviction). 
Maryland does report some disposition types for some case types, but it does not do so for consumer debt lawsuits. Maryland Judiciary, </t>
    </r>
    <r>
      <rPr>
        <i/>
        <sz val="12"/>
        <color theme="1"/>
        <rFont val="Calibri"/>
        <family val="2"/>
      </rPr>
      <t>FY 2021 Maryland Judiciary Statistical Abstract</t>
    </r>
    <r>
      <rPr>
        <sz val="12"/>
        <color theme="1"/>
        <rFont val="Calibri"/>
        <family val="2"/>
      </rPr>
      <t xml:space="preserve"> 11 (2021), https://online.flippingbook.com/view/30543303/11/.</t>
    </r>
  </si>
  <si>
    <t xml:space="preserve">0
</t>
  </si>
  <si>
    <r>
      <t xml:space="preserve">Massachusetts does not meet this benchmark because Massachusetts does not require that notice in a consumer debt lawsuit contain guidance for defendants on where to find help.   </t>
    </r>
    <r>
      <rPr>
        <i/>
        <sz val="12"/>
        <color theme="1"/>
        <rFont val="Calibri"/>
        <family val="2"/>
      </rPr>
      <t>See</t>
    </r>
    <r>
      <rPr>
        <sz val="12"/>
        <color theme="1"/>
        <rFont val="Calibri"/>
        <family val="2"/>
      </rPr>
      <t xml:space="preserve"> Mass. R. Civ. P. 4(d).</t>
    </r>
  </si>
  <si>
    <r>
      <t xml:space="preserve">Massachusetts does not meet this benchmark because, although its court website includes certain forms,  Massachusetts does not provide an Answer form that can be used by a consumer debt defendant. </t>
    </r>
    <r>
      <rPr>
        <i/>
        <sz val="12"/>
        <color theme="1"/>
        <rFont val="Calibri"/>
        <family val="2"/>
      </rPr>
      <t>Court Forms for Civil Matters</t>
    </r>
    <r>
      <rPr>
        <sz val="12"/>
        <color theme="1"/>
        <rFont val="Calibri"/>
        <family val="2"/>
      </rPr>
      <t xml:space="preserve">, Mass. Gov., https://www.mass.gov/lists/court-forms-for-civil-matters (last visited Nov. 10, 2023).
</t>
    </r>
  </si>
  <si>
    <r>
      <t xml:space="preserve">Massachusetts meets this benchmark because it does not require that a pleading be verified except when specifically required by rule or statute. </t>
    </r>
    <r>
      <rPr>
        <i/>
        <sz val="12"/>
        <color theme="1"/>
        <rFont val="Calibri"/>
        <family val="2"/>
      </rPr>
      <t>See</t>
    </r>
    <r>
      <rPr>
        <sz val="12"/>
        <color theme="1"/>
        <rFont val="Calibri"/>
        <family val="2"/>
      </rPr>
      <t xml:space="preserve"> Mass. R. Civ. P. 11(a)). No such rule or statute applies to an Answer in a consumer debt litigation.</t>
    </r>
  </si>
  <si>
    <r>
      <t xml:space="preserve">Massachusetts meets this benchmark because it uses a uniform fee schedule for both small claims under $7,000 and civil claims over $7,000, both of which only set forth filing fees to file a petition or complaint, but not to file an answer. </t>
    </r>
    <r>
      <rPr>
        <i/>
        <sz val="12"/>
        <color theme="1"/>
        <rFont val="Calibri"/>
        <family val="2"/>
      </rPr>
      <t>See</t>
    </r>
    <r>
      <rPr>
        <sz val="12"/>
        <color theme="1"/>
        <rFont val="Calibri"/>
        <family val="2"/>
      </rPr>
      <t xml:space="preserve"> </t>
    </r>
    <r>
      <rPr>
        <i/>
        <sz val="12"/>
        <color theme="1"/>
        <rFont val="Calibri"/>
        <family val="2"/>
      </rPr>
      <t>Court Forms for Civil Matters</t>
    </r>
    <r>
      <rPr>
        <sz val="12"/>
        <color theme="1"/>
        <rFont val="Calibri"/>
        <family val="2"/>
      </rPr>
      <t xml:space="preserve">, Mass. Gov., https://www.mass.gov/lists/court-forms-for-civil-matters (last visited Nov. 10, 2023) (noting fees required to file a complaint but not to file an answer); </t>
    </r>
    <r>
      <rPr>
        <i/>
        <sz val="12"/>
        <color theme="1"/>
        <rFont val="Calibri"/>
        <family val="2"/>
      </rPr>
      <t>Boston Municipal Court and District Court Filing Fees</t>
    </r>
    <r>
      <rPr>
        <sz val="12"/>
        <color theme="1"/>
        <rFont val="Calibri"/>
        <family val="2"/>
      </rPr>
      <t>, Mass. Gov., https://www.mass.gov/info-details/boston-municipal-court-and-district-court-filing-fees (last visited Nov. 10, 2023) (noting fees required to file a complaint but not to file an answer).</t>
    </r>
  </si>
  <si>
    <r>
      <t xml:space="preserve">Massachusetts does not meet this benchmark because, although it requires (a) the name of the original creditor and (b) the basis of plaintiffs' standing in actions where the plaintiff seeks to collect a debt incurred pursuant to a "revolving credit agreement," and (a) the name of the original creditor in actions in small claims court, it does not apply these sub-benchmarks to other consumer debt actions. </t>
    </r>
    <r>
      <rPr>
        <i/>
        <sz val="12"/>
        <color theme="1"/>
        <rFont val="Calibri"/>
        <family val="2"/>
      </rPr>
      <t>See</t>
    </r>
    <r>
      <rPr>
        <sz val="12"/>
        <color theme="1"/>
        <rFont val="Calibri"/>
        <family val="2"/>
      </rPr>
      <t xml:space="preserve"> Mass. R. Civ. P. 8.1(b), 8.1(c)(3), 8.1(c)(10), 8.1(d)(2); Mass. R. Small Cl. P. 2(b). Further, it does not require (c) an itemization of the amounts sought in either actions regarding revolving credit agreements or actions in small claims court and does not require (b) the basis of plaintiffs' standing in actions in small claims court. </t>
    </r>
    <r>
      <rPr>
        <i/>
        <sz val="12"/>
        <color theme="1"/>
        <rFont val="Calibri"/>
        <family val="2"/>
      </rPr>
      <t>See</t>
    </r>
    <r>
      <rPr>
        <sz val="12"/>
        <color theme="1"/>
        <rFont val="Calibri"/>
        <family val="2"/>
      </rPr>
      <t xml:space="preserve"> Mass. R. Civ. P. 8.1(b), 8.1(c)(3), 8.1(c)(10), 8.1(d)(2); Mass. R. Small Cl. P. 2(b).</t>
    </r>
  </si>
  <si>
    <t>Massachusetts would meet this benchmark but for the rules in small claims court because the Massachusetts Rules of Civil Procedure require a debt buyer to show validity of service, validity of debt, and the basis for the amount of judgment sought. Mass. R. Civ. P. 55.1 (referencing Rule 8.1). However, the rules in small claims court only require that certain information be included in the description of the claim. Mass. R. Small Cl. P. 2(b).</t>
  </si>
  <si>
    <r>
      <t xml:space="preserve">Massachusetts does not meet this benchmark because although it places the burden of pleading (a) the applicable statue of limitations and (c) the date the statute of limitations expires on the plaintiff in consumer debt cases involving debts arising out of the use of a revolving credit agreement, it does not apply these requirements more generally and does not explicitly require (b) the date the claim accrued. </t>
    </r>
    <r>
      <rPr>
        <i/>
        <sz val="12"/>
        <color theme="1"/>
        <rFont val="Calibri"/>
        <family val="2"/>
      </rPr>
      <t>See</t>
    </r>
    <r>
      <rPr>
        <sz val="12"/>
        <color theme="1"/>
        <rFont val="Calibri"/>
        <family val="2"/>
      </rPr>
      <t xml:space="preserve"> Mass. R. Civ. P. 8.1(a)–(c), (f). </t>
    </r>
  </si>
  <si>
    <t>Massachusetts does not meet this Benchmark because it does not impose a 4-year (or shorter) statute of limitations for all consumer debt claims.  In particular, Massachusetts has the following limitations periods:
● breach of written contract: 6-year limitations period (Mass. Gen. Laws ch. 260, § 2 (West 1948));
●  breach of oral contract:6-year limitations period (Mass. Gen. Laws ch. 260,  § 2 (West 1948));
●  open account: 6-year limitations period (Mass. Gen. Laws ch. 260,  § 2 (West 1948));
●  account stated: 6-year limitations period (Mass. Gen. Laws ch. 260,  § 2 (West 1948));
●  unjust enrichment: 6-year limitations period (See Suffolk Const. Co. v. Benchmark Mech. Sys., Inc., 56 N.E.3d 138, 143–44 (Mass. 2016) ("The claims [of reimbursement for money mistakenly paid and fraudulently retained, money had and received, and restitution for money paid by mistake] are quasicontractual, and are subject to the six-year statute of limitations applicable to contracts."));
●  conversion: 3-year limitations period (Mass. Gen. Laws ch. 260 § 2A (1973); Megna v. Marriott Hotel, No. CA9403757, 1995 WL 808632, at *3 (Mass. Super. Apr. 6, 1995) (noting that "[c]conversion is a tort under Massachusetts law" that is subject to 3-year statute of limitations); and
● passing a bad check: 6-year limitations period (Mass. Gen . Laws ch. 106, § 3-118(a) (1998)).</t>
  </si>
  <si>
    <r>
      <t xml:space="preserve">Massachusetts does not meet this benchmark because it makes consumer debt claims subject to revival even after the statute of limitations has run, when, for instance, a debtor makes a subsequent payment toward the debt, explicitly acknowledges the debt, or expresses a new promise to pay the debt. </t>
    </r>
    <r>
      <rPr>
        <i/>
        <sz val="12"/>
        <color theme="1"/>
        <rFont val="Calibri"/>
        <family val="2"/>
      </rPr>
      <t>See</t>
    </r>
    <r>
      <rPr>
        <sz val="12"/>
        <color theme="1"/>
        <rFont val="Calibri"/>
        <family val="2"/>
      </rPr>
      <t xml:space="preserve"> </t>
    </r>
    <r>
      <rPr>
        <i/>
        <sz val="12"/>
        <color theme="1"/>
        <rFont val="Calibri"/>
        <family val="2"/>
      </rPr>
      <t>Reg'l Rehab. Assocs. Mgmt. Corp. v. Pilgrim Ins. Co.</t>
    </r>
    <r>
      <rPr>
        <sz val="12"/>
        <color theme="1"/>
        <rFont val="Calibri"/>
        <family val="2"/>
      </rPr>
      <t xml:space="preserve">, 2012 Mass. App. Div. 182 (Mass. Ct. App. 2012) ("It is well established, however, that partial payment of an amount owed removes the bar of the statute of limitations on the theory that the payment is an acknowledgment of the existence of the indebtedness and raises an implied promise at that time to pay the balance."). </t>
    </r>
  </si>
  <si>
    <r>
      <t xml:space="preserve">Massachusetts does not meet this benchmark because the sub-benchmarks are not met. 
Regarding (a) (prejudgment interest), Massachusetts law states: "In all actions based on contractual obligations, upon a verdict, finding or order for judgment for pecuniary damages, interest shall be added by the clerk of the court to the amount of damages, at the contract rate, if established, or at the rate of twelve per cent per annum from the date of the breach or demand..." Mass. Gen. Laws Ann. ch. 231, § 6C (West 2023). Massachusetts law also states that, "Whoever in exchange for either a loan of money or other property knowingly contracts for, charges, takes or receives, directly or indirectly, interest and expenses the aggregate of which exceeds an amount greater than twenty per centum per annum upon the sum loaned or the equivalent rate for a longer or shorter period, shall be guilty of criminal usury and shall be punished by imprisonment..." </t>
    </r>
    <r>
      <rPr>
        <i/>
        <sz val="12"/>
        <color theme="1"/>
        <rFont val="Calibri"/>
        <family val="2"/>
      </rPr>
      <t>Id.</t>
    </r>
    <r>
      <rPr>
        <sz val="12"/>
        <color theme="1"/>
        <rFont val="Calibri"/>
        <family val="2"/>
      </rPr>
      <t xml:space="preserve"> at ch. 271, § 49. Thus, Massachusetts does not limit prejudgment interest on debt to 7% or less (as is required to meet sub-benchmark (a)). 
Regarding (b) (post-judgment interest), Massachusetts law states that "Every judgment for the payment of money shall bear interest from the day of its entry at the same rate per annum as provided for prejudgment interest in such award, report, verdict or finding." </t>
    </r>
    <r>
      <rPr>
        <i/>
        <sz val="12"/>
        <color theme="1"/>
        <rFont val="Calibri"/>
        <family val="2"/>
      </rPr>
      <t>Id.</t>
    </r>
    <r>
      <rPr>
        <sz val="12"/>
        <color theme="1"/>
        <rFont val="Calibri"/>
        <family val="2"/>
      </rPr>
      <t xml:space="preserve"> at ch. 235, § 8. Thus, Massachusetts does not limit post-judgment interest to 5% or less of the judgment (as is required to meet sub-benchmark (b)). </t>
    </r>
  </si>
  <si>
    <t>Massachusetts meets this benchmark because attachment is only available via court order after the plaintiff files with the court an affidavit and a motion for approval. Mass. R. Civ. P. 4.1; Mass. Gen. Laws Ann. ch. 223, § 20 (West 2023);  Mass. Gen. Laws Ann. ch. 246, § 20 (West 2023). Post judgment garnishment derives from a trustee process and falls under the same rules as attachment, which requires a court order. Mass. Gen. Laws Ann. ch. 246, §§ 1, 28 (West 2023). Small claims procedures for garnishment and attachment are substantially the same as district courts. Mass. Gen. Laws Ann. ch. 218, § 21 (West 2023).</t>
  </si>
  <si>
    <r>
      <rPr>
        <sz val="12"/>
        <color rgb="FF000000"/>
        <rFont val="Calibri"/>
        <family val="2"/>
      </rPr>
      <t xml:space="preserve">Massachusetts meets the benchmark because the state only permits garnishment following a  special proceeding called a supplementary process action, at which the debtor may object to the garnishiment, assert objections or argue that he or she cannot afford to pay the debt through garnishment. The separate, pre-garnishment proceeding meets the prior notice requirement of the benchmark, and the active court supervision of garnishment provides some assurance that only non-exempt assets will be garnished and that the judgment debtor will have a sufficient opportunity to assert exemptions and challenge the order. </t>
    </r>
    <r>
      <rPr>
        <i/>
        <sz val="12"/>
        <color rgb="FF000000"/>
        <rFont val="Calibri"/>
        <family val="2"/>
      </rPr>
      <t>See</t>
    </r>
    <r>
      <rPr>
        <sz val="12"/>
        <color rgb="FF000000"/>
        <rFont val="Calibri"/>
        <family val="2"/>
      </rPr>
      <t xml:space="preserve"> Mass. Gen. Laws Ann. chs 224, 246, (West 2023). </t>
    </r>
    <r>
      <rPr>
        <sz val="12"/>
        <color rgb="FFFF0000"/>
        <rFont val="Arial"/>
        <family val="2"/>
      </rPr>
      <t xml:space="preserve">
</t>
    </r>
  </si>
  <si>
    <r>
      <t xml:space="preserve">Massachusetts does not meet this benchmark because the Supreme Court has upheld  incarceration for contempt for nonpayment of debt after a judge concludes by "clear and convincing evidence that the petitioner is presently able to pay the judgment, in whole or in part." </t>
    </r>
    <r>
      <rPr>
        <i/>
        <sz val="12"/>
        <color theme="1"/>
        <rFont val="Calibri"/>
        <family val="2"/>
      </rPr>
      <t>In re Birchall</t>
    </r>
    <r>
      <rPr>
        <sz val="12"/>
        <color theme="1"/>
        <rFont val="Calibri"/>
        <family val="2"/>
      </rPr>
      <t>, 913 N.E.2d 799, 815 (Mass. 2009).</t>
    </r>
  </si>
  <si>
    <r>
      <t xml:space="preserve">Massachusetts does not meet this benchmark because a person's failure to obey a court order to appear need not be willful to constitute contempt. The law provides that if a judgment debtor fails to appear for a debtor's examination "without reasonable excuse" it constitutes contempt of court, punishable by incarceration for up to 30 days. Mass. Gen. Laws Ann. ch. 224, §§ 14, 18. The courts have held that a  finding of contempt must “be supported by clear and convincing evidence of disobedience of a clear and unequivocal command," but it need not be "willful." </t>
    </r>
    <r>
      <rPr>
        <i/>
        <sz val="12"/>
        <color theme="1"/>
        <rFont val="Calibri"/>
        <family val="2"/>
      </rPr>
      <t>See</t>
    </r>
    <r>
      <rPr>
        <sz val="12"/>
        <color theme="1"/>
        <rFont val="Calibri"/>
        <family val="2"/>
      </rPr>
      <t xml:space="preserve"> </t>
    </r>
    <r>
      <rPr>
        <i/>
        <sz val="12"/>
        <color theme="1"/>
        <rFont val="Calibri"/>
        <family val="2"/>
      </rPr>
      <t>In re Birchall</t>
    </r>
    <r>
      <rPr>
        <sz val="12"/>
        <color theme="1"/>
        <rFont val="Calibri"/>
        <family val="2"/>
      </rPr>
      <t xml:space="preserve">, 913 N.E.2d 799, 815 (Mass. 2009); </t>
    </r>
    <r>
      <rPr>
        <i/>
        <sz val="12"/>
        <color theme="1"/>
        <rFont val="Calibri"/>
        <family val="2"/>
      </rPr>
      <t>City of Worcester v. College Hill Prop., LLC</t>
    </r>
    <r>
      <rPr>
        <sz val="12"/>
        <color theme="1"/>
        <rFont val="Calibri"/>
        <family val="2"/>
      </rPr>
      <t>, 956 N.E.2d 1222 (Mass. App. Ct. 2011).</t>
    </r>
  </si>
  <si>
    <r>
      <t xml:space="preserve">Massachusetts does not meet this benchmark because there is no statutory or judicial prohibition on relationships or financial arrangements between prosecutors and debt collectors. </t>
    </r>
    <r>
      <rPr>
        <i/>
        <sz val="12"/>
        <color theme="1"/>
        <rFont val="Calibri"/>
        <family val="2"/>
      </rPr>
      <t>See</t>
    </r>
    <r>
      <rPr>
        <sz val="12"/>
        <color theme="1"/>
        <rFont val="Calibri"/>
        <family val="2"/>
      </rPr>
      <t xml:space="preserve"> Mass. Gen. Laws Ann. ch. 266, § 37 (West 2023).</t>
    </r>
  </si>
  <si>
    <t>Massachusetts does not meet this benchmark because its laws authorize release from custody upon payment in full to a creditor. Mass. Gen. Laws Ann. ch. 224, § 21 (West 2023).</t>
  </si>
  <si>
    <r>
      <t xml:space="preserve">Massachusetts does not meet this benchmark because a judgment debtor may be examined under oath regarding his ability to pay the debt. Mass. Gen. Laws Ann. ch. 224, § 15 (West 2023). The statute does not limit the frequency of such exams. </t>
    </r>
    <r>
      <rPr>
        <i/>
        <sz val="12"/>
        <color theme="1"/>
        <rFont val="Calibri"/>
        <family val="2"/>
      </rPr>
      <t>Id.</t>
    </r>
  </si>
  <si>
    <t>Michigan does not meet this benchmark because it does not meet either sub-benchmark 1a or 1b. First, Michigan does not meet sub-benchmark 1a because process in civil actions may be served by any legally competent adult who is not a party or an officer of a corporate party. Michigan does not meet sub-benchmark 1b because Michigan does not require that the court provide supplemental notice of a consumer debt lawsuit, and that default judgment be denied if that notice is returned as undeliverable. The policy for this benchmark was not found in the state's law.</t>
  </si>
  <si>
    <r>
      <t xml:space="preserve">Michigan does not meet this benchmark because Michigan does not require that notice in a consumer debt lawsuit provide guidance to defendants on where to find help. </t>
    </r>
    <r>
      <rPr>
        <i/>
        <sz val="12"/>
        <color theme="1"/>
        <rFont val="Calibri"/>
        <family val="2"/>
      </rPr>
      <t>See</t>
    </r>
    <r>
      <rPr>
        <sz val="12"/>
        <color theme="1"/>
        <rFont val="Calibri"/>
        <family val="2"/>
      </rPr>
      <t xml:space="preserve"> Mich. Ct. R. 2.102.</t>
    </r>
  </si>
  <si>
    <r>
      <t xml:space="preserve">Michigan meets this benchmark because it provides an Answer form that can be used by a consumer debt defendant. </t>
    </r>
    <r>
      <rPr>
        <i/>
        <sz val="12"/>
        <color theme="1"/>
        <rFont val="Calibri"/>
        <family val="2"/>
      </rPr>
      <t>Civil Answer</t>
    </r>
    <r>
      <rPr>
        <sz val="12"/>
        <color theme="1"/>
        <rFont val="Calibri"/>
        <family val="2"/>
      </rPr>
      <t>, Mich. Cts., https://www.courts.michigan.gov/4ae489/siteassets/forms/scao-approved/mc03.pdf (last visited Nov. 10, 2023).</t>
    </r>
  </si>
  <si>
    <r>
      <t xml:space="preserve">Michigan meets this benchmark because it does not require that a pleading be verified except when specifically required by rule or statute. </t>
    </r>
    <r>
      <rPr>
        <i/>
        <sz val="12"/>
        <color theme="1"/>
        <rFont val="Calibri"/>
        <family val="2"/>
      </rPr>
      <t>See</t>
    </r>
    <r>
      <rPr>
        <sz val="12"/>
        <color theme="1"/>
        <rFont val="Calibri"/>
        <family val="2"/>
      </rPr>
      <t xml:space="preserve"> Mich. Ct. R. 1.100(D)(3). No such rule or statute applies to an Answer in a consumer debt litigation.</t>
    </r>
  </si>
  <si>
    <r>
      <t xml:space="preserve">Michigan meets this benchmark because there is no filing fee required to submit an answer to a civil complaint. </t>
    </r>
    <r>
      <rPr>
        <i/>
        <sz val="12"/>
        <color theme="1"/>
        <rFont val="Calibri"/>
        <family val="2"/>
      </rPr>
      <t>See</t>
    </r>
    <r>
      <rPr>
        <sz val="12"/>
        <color theme="1"/>
        <rFont val="Calibri"/>
        <family val="2"/>
      </rPr>
      <t xml:space="preserve"> </t>
    </r>
    <r>
      <rPr>
        <i/>
        <sz val="12"/>
        <color theme="1"/>
        <rFont val="Calibri"/>
        <family val="2"/>
      </rPr>
      <t>Instructions for Filing and Serving an Answer to a Complaint (Form MC 03)</t>
    </r>
    <r>
      <rPr>
        <sz val="12"/>
        <color theme="1"/>
        <rFont val="Calibri"/>
        <family val="2"/>
      </rPr>
      <t>, Mich. Cts., https://www.courts.michigan.gov/siteassets/forms/scao-approved/instmc03.pdf (last visited Nov. 10, 2023) ("There is no filing fee for filing an answer.").</t>
    </r>
  </si>
  <si>
    <r>
      <t xml:space="preserve">Michigan does not meet this benchmark because, although it has special pleading rules requiring that consumer debt complaints plead the name of the original creditor as required by sub-benchmark (a), as well as the account number and the balance due, those rules do not require a consumer debt complaint to include the basis of the plaintiff's standing as required by sub-benchmark (b), or an itemization of the amount sought as required by sub-benchmark (c). </t>
    </r>
    <r>
      <rPr>
        <i/>
        <sz val="12"/>
        <color theme="1"/>
        <rFont val="Calibri"/>
        <family val="2"/>
      </rPr>
      <t>See</t>
    </r>
    <r>
      <rPr>
        <sz val="12"/>
        <color theme="1"/>
        <rFont val="Calibri"/>
        <family val="2"/>
      </rPr>
      <t xml:space="preserve"> Mich. Ct. R. 2.112(N).</t>
    </r>
  </si>
  <si>
    <t>Michigan does not meet this benchmark or any sub-benchmarks. Michigan courts may grant default judgments pursuant to Michigan Court Rules § 2.603, which does not impose any of the requirements in sub-benchmarks (a) through (c). Mich. Ct. R. 2.603. There is also no Michigan statute that separately imposes requirements regarding the entry of default judgments.</t>
  </si>
  <si>
    <r>
      <t xml:space="preserve">Michigan does not meet this benchmark because there is no requirement for a consumer debt complaint to include (a) the applicable statute of limitations, (b) the date the claim accrued, or (c) the date the statute of limitations expired. </t>
    </r>
    <r>
      <rPr>
        <i/>
        <sz val="12"/>
        <color theme="1"/>
        <rFont val="Calibri"/>
        <family val="2"/>
      </rPr>
      <t>See</t>
    </r>
    <r>
      <rPr>
        <sz val="12"/>
        <color theme="1"/>
        <rFont val="Calibri"/>
        <family val="2"/>
      </rPr>
      <t xml:space="preserve"> Mich. Ct. R. 2.111(F)(3)(a) (listing statute of limitations as an affirmative defense). </t>
    </r>
  </si>
  <si>
    <r>
      <t xml:space="preserve">Michigan does not meet this Benchmark because it does not impose a 4-year (or shorter) statute of limitations for all consumer debt claims.  In particular, Michigan has the following limitations periods:
● breach of written contract: 6-year limitations period (Mich. Comp. Laws § 600.5807(9) (2018)); 
● breach of oral contract: 6-year limitations period (Mich. Comp. Laws § 600.5807(9) (2018)); 
● open account: 6-year limitations period (Mich. Comp. Laws § 600.5807(9) (2018); </t>
    </r>
    <r>
      <rPr>
        <i/>
        <sz val="12"/>
        <color theme="1"/>
        <rFont val="Calibri"/>
        <family val="2"/>
      </rPr>
      <t>see</t>
    </r>
    <r>
      <rPr>
        <sz val="12"/>
        <color theme="1"/>
        <rFont val="Calibri"/>
        <family val="2"/>
      </rPr>
      <t xml:space="preserve"> </t>
    </r>
    <r>
      <rPr>
        <i/>
        <sz val="12"/>
        <color theme="1"/>
        <rFont val="Calibri"/>
        <family val="2"/>
      </rPr>
      <t>also</t>
    </r>
    <r>
      <rPr>
        <sz val="12"/>
        <color theme="1"/>
        <rFont val="Calibri"/>
        <family val="2"/>
      </rPr>
      <t xml:space="preserve"> </t>
    </r>
    <r>
      <rPr>
        <i/>
        <sz val="12"/>
        <color theme="1"/>
        <rFont val="Calibri"/>
        <family val="2"/>
      </rPr>
      <t>Fisher Sand and Gravel Co. v. Neal A. Sweebe, Inc.</t>
    </r>
    <r>
      <rPr>
        <sz val="12"/>
        <color theme="1"/>
        <rFont val="Calibri"/>
        <family val="2"/>
      </rPr>
      <t>, 837 N.W.2d 244, 271–72 (Mich. 2013) ("we conclude that open account claims are subject to the six-year period of limitations governing general contract actions"); 
● account stated: 6-year limitations period (</t>
    </r>
    <r>
      <rPr>
        <i/>
        <sz val="12"/>
        <color theme="1"/>
        <rFont val="Calibri"/>
        <family val="2"/>
      </rPr>
      <t>See</t>
    </r>
    <r>
      <rPr>
        <sz val="12"/>
        <color theme="1"/>
        <rFont val="Calibri"/>
        <family val="2"/>
      </rPr>
      <t xml:space="preserve"> </t>
    </r>
    <r>
      <rPr>
        <i/>
        <sz val="12"/>
        <color theme="1"/>
        <rFont val="Calibri"/>
        <family val="2"/>
      </rPr>
      <t>Fisher Sand and Gravel Co. v. Neal A. Sweebe, Inc.</t>
    </r>
    <r>
      <rPr>
        <sz val="12"/>
        <color theme="1"/>
        <rFont val="Calibri"/>
        <family val="2"/>
      </rPr>
      <t>, 837 N.W.2d 244, 271–72 (Mich. 2013) ("We conclude that both open account claims and actions on account stated are subject to the six-year period of limitations");
● unjust enrichment: 6-year limitations period (</t>
    </r>
    <r>
      <rPr>
        <i/>
        <sz val="12"/>
        <color theme="1"/>
        <rFont val="Calibri"/>
        <family val="2"/>
      </rPr>
      <t>See</t>
    </r>
    <r>
      <rPr>
        <sz val="12"/>
        <color theme="1"/>
        <rFont val="Calibri"/>
        <family val="2"/>
      </rPr>
      <t xml:space="preserve"> </t>
    </r>
    <r>
      <rPr>
        <i/>
        <sz val="12"/>
        <color theme="1"/>
        <rFont val="Calibri"/>
        <family val="2"/>
      </rPr>
      <t>Leavine v. Gembarski</t>
    </r>
    <r>
      <rPr>
        <sz val="12"/>
        <color theme="1"/>
        <rFont val="Calibri"/>
        <family val="2"/>
      </rPr>
      <t xml:space="preserve">, No. 336094, 2018 WL 1020685, at *3 (Mich. Ct. App. Feb. 22, 2018) ("The statute of limitations for filing an unjust enrichment claim is therefore the same six-year period as that prescribed for a breach of contract claim."); and
● conversion: 3-year limitations period (Mich. Comp. Laws § 600.5805(2) (2018); </t>
    </r>
    <r>
      <rPr>
        <i/>
        <sz val="12"/>
        <color theme="1"/>
        <rFont val="Calibri"/>
        <family val="2"/>
      </rPr>
      <t>see also Tillman v. Great Lakes Truck Center, Inc.</t>
    </r>
    <r>
      <rPr>
        <sz val="12"/>
        <color theme="1"/>
        <rFont val="Calibri"/>
        <family val="2"/>
      </rPr>
      <t>, 742 N.W.2d 622 (Mich. Ct. App. 2007) (noting that conversion is an action for injury to property governed by the three-year statute).</t>
    </r>
  </si>
  <si>
    <r>
      <t xml:space="preserve">Michigan does not meet this benchmark because it makes consumer debt claims subject to revival even after the statute of limitations has run, when, for instance, a debtor makes a subsequent payment toward the debt, explicitly acknowledges the debt, or expresses a new promise to pay the debt. </t>
    </r>
    <r>
      <rPr>
        <i/>
        <sz val="12"/>
        <color theme="1"/>
        <rFont val="Calibri"/>
        <family val="2"/>
      </rPr>
      <t>See Yeiter v. Knights of St. Casimir Aid Soc'y</t>
    </r>
    <r>
      <rPr>
        <sz val="12"/>
        <color theme="1"/>
        <rFont val="Calibri"/>
        <family val="2"/>
      </rPr>
      <t xml:space="preserve">, 607 N.W.2d 68, 71 (2000) ("a partial payment restarts the running of the limitation period unless it is accompanied by a declaration or circumstance that rebuts the implication that the debtor by partial payment admits the full obligation" and further noting "Part payment even after the bar of the statute of limitations is complete revives the balance of the debt.").  </t>
    </r>
  </si>
  <si>
    <r>
      <t xml:space="preserve">Michigan does not meet this benchmark because the sub-benchmarks are not met. 
Regarding (a) (prejudgment interest), Michigan law states: "Except as otherwise provided in subsections (5) and (7) and subject to subsection (13), for complaints filed on or after January 1, 1987, interest on a money judgment recovered in a civil action is calculated at 6-month intervals from the date of filing the complaint at a rate of interest equal to 1% plus the average interest rate paid at auctions of 5-year United States treasury notes during the 6 months immediately preceding July 1 and January 1, as certified by the state treasurer, and compounded annually, according to this section. Interest under this subsection is calculated on the entire amount of the money judgment, including attorney fees and other costs. In an action for medical malpractice, interest under this subsection on costs or attorney fees awarded under a statute or court rule is not calculated for any period before the entry of the judgment. The amount of interest attributable to that part of the money judgment from which attorney fees are paid is retained by the plaintiff, and not paid to the plaintiff's attorney." Mich. Comp. Laws Serv. § 600.6013(8) (LexisNexis 2023). As there is no other provision specific to prejudgment interest for debt buyers, there is no guarantee that the annual rate of prejudgment interest for all creditors is less than 7% under Michigan law. Thus, Michigan does not meet sub-benchmark (a). 
Regarding (b) (post-judgment interest), Michigan law states: "For a complaint filed on or after July 1, 2002, if a judgment is rendered on a written instrument evidencing indebtedness with a specified interest rate, interest is calculated from the date of filing the complaint to the date of satisfaction of the judgment at the rate specified in the instrument if the rate was legal at the time the instrument was executed. If the rate in the written instrument is a variable rate, interest shall be fixed at the rate in effect under the instrument at the time the complaint is filed. The rate under this subsection shall not exceed 13% per year compounded annually." </t>
    </r>
    <r>
      <rPr>
        <i/>
        <sz val="12"/>
        <color theme="1"/>
        <rFont val="Calibri"/>
        <family val="2"/>
      </rPr>
      <t>Id.</t>
    </r>
    <r>
      <rPr>
        <sz val="12"/>
        <color theme="1"/>
        <rFont val="Calibri"/>
        <family val="2"/>
      </rPr>
      <t xml:space="preserve"> at § 600.6013(7). Given that Michigan law caps the post-judgment interest rate  at 13%, Michigan does not meet the benchmark of a 5% cap on post-judgment interest. Thus, Michigan law does not meet this benchmark.</t>
    </r>
  </si>
  <si>
    <t>Michigan meets this benchmark because a court must first review and issue a writ before garnishment or attachment occurs. Mich. Ct. R. 3.101, 3.103. Judgments in small claims are prescribed by the supreme court and post-judgment writs of garnishment are prescribed in the same way in small claims court as in state courts. Mich. Comp. Laws Ann. § 600.8409 (West 2023).</t>
  </si>
  <si>
    <r>
      <t xml:space="preserve">Michigan does not meet this benchmark because in most cases it does not require financial institutions to protect money deposited in bank accounts unless a judgment debtor asserts an exemption. Michigan law provides that "a bank or other financial institution, as garnishee, shall not withhold exempt funds of the debtor from an account into which only exempt funds are directly deposited and where such funds are clearly identifiable upon deposit as exempt Social Security benefits, Supplemental Security Income benefits, Railroad Retirement benefits, Black Lung benefits, or Veterans Assistance benefits." Mich. Comp. Laws Ann. § 3.101 (West 2023). This requirement, however, does not apply if there are funds other than those enumerated in the bank account. </t>
    </r>
    <r>
      <rPr>
        <i/>
        <sz val="12"/>
        <color theme="1"/>
        <rFont val="Calibri"/>
        <family val="2"/>
      </rPr>
      <t>Id.</t>
    </r>
    <r>
      <rPr>
        <sz val="12"/>
        <color theme="1"/>
        <rFont val="Calibri"/>
        <family val="2"/>
      </rPr>
      <t xml:space="preserve"> Further, other exemptions are not self-executing.</t>
    </r>
  </si>
  <si>
    <r>
      <rPr>
        <sz val="12"/>
        <color theme="1"/>
        <rFont val="Calibri (Body)"/>
      </rPr>
      <t xml:space="preserve">Michigan does not meet this benchmark because none of the sub-benchmarks are met. Michigan law provides as follows:
(a) Income: Michigan does not meet sub-benchmark (a) because it exempts 75% of a person's weekly disposable earnings or 30 times the federal minimum hourly wage in effect when the person is paid, whichever is more. Mich. Comp. Laws Serv. § 408.476 (LexisNexis 2023); 15 U.S.C. § 1673. Thirty times the federal minimum wage ($7.25 per hour in 2023) is only $217.50. </t>
    </r>
    <r>
      <rPr>
        <i/>
        <sz val="12"/>
        <color theme="1"/>
        <rFont val="Calibri (Body)"/>
      </rPr>
      <t>State Minimum Wage Laws</t>
    </r>
    <r>
      <rPr>
        <sz val="12"/>
        <color theme="1"/>
        <rFont val="Calibri (Body)"/>
      </rPr>
      <t xml:space="preserve">, U.S. Dep't of Labor (Sept. 30, 2023), https://www.dol.gov/agencies/whd/minimum-wage/state. 
(b) Home: Michigan does not meet sub-benchmark (b) because a home, including its land of not more than 40 acres, is exempt only up to a value of $3,500 subject to certain limited exceptions. Mich. Comp. Laws Serv. § 600.6023(g) (LexisNexis 2023).
(c) Car: Michigan does not meet sub-benchmark (c) because a car that is necessary to a person's business is exempt only up to a value of $1,000. </t>
    </r>
    <r>
      <rPr>
        <i/>
        <sz val="12"/>
        <color theme="1"/>
        <rFont val="Calibri (Body)"/>
      </rPr>
      <t>Id.</t>
    </r>
    <r>
      <rPr>
        <sz val="12"/>
        <color theme="1"/>
        <rFont val="Calibri (Body)"/>
      </rPr>
      <t xml:space="preserve"> at § 600.6023(e).
For more information on garnishment exemptions see Michael Best and Carolyn Carter, </t>
    </r>
    <r>
      <rPr>
        <i/>
        <sz val="12"/>
        <color theme="1"/>
        <rFont val="Calibri (Body)"/>
      </rPr>
      <t>No Fresh Start 2023</t>
    </r>
    <r>
      <rPr>
        <sz val="12"/>
        <color theme="1"/>
        <rFont val="Calibri (Body)"/>
      </rPr>
      <t xml:space="preserve">, National Consumer Law Center (Dec. 2023), </t>
    </r>
    <r>
      <rPr>
        <u/>
        <sz val="12"/>
        <color theme="1"/>
        <rFont val="Calibri (Body)"/>
      </rPr>
      <t>https://www.nclc.org/wp-content/uploads/2023/12/2023_Report_No-Fresh-Start-3.pdf.</t>
    </r>
    <r>
      <rPr>
        <sz val="12"/>
        <color theme="1"/>
        <rFont val="Calibri (Body)"/>
      </rPr>
      <t xml:space="preserve"> </t>
    </r>
  </si>
  <si>
    <r>
      <t xml:space="preserve">Michigan does not meet this benchmark because it does not require that the judgment debtor be given notice of exemptions and how to assert them prior to garnishment.  Instead the garnishee must deliver a copy of the writ of garnishment to the judgment debtor within seven days of being served with the writ. </t>
    </r>
    <r>
      <rPr>
        <i/>
        <sz val="12"/>
        <color theme="1"/>
        <rFont val="Calibri"/>
        <family val="2"/>
      </rPr>
      <t>See</t>
    </r>
    <r>
      <rPr>
        <sz val="12"/>
        <color theme="1"/>
        <rFont val="Calibri"/>
        <family val="2"/>
      </rPr>
      <t xml:space="preserve"> Mich. Ct. R. 3.101(F)(2). 
Additionally, even if Michigan did require prior notice, it would not meet sub-benchmark (a) (potential exemptions) because notice to the judgment debtor is not required to list potential exemptions; sub-benchmark (b) (how to challenge the order), because the notice is not required to explain how to challenge the order;  or sub-benchmark (c) (how to assert exemptions), because the notice is not required to explain how to assert  exemptions. </t>
    </r>
    <r>
      <rPr>
        <i/>
        <sz val="12"/>
        <color theme="1"/>
        <rFont val="Calibri"/>
        <family val="2"/>
      </rPr>
      <t>Id.</t>
    </r>
  </si>
  <si>
    <r>
      <t xml:space="preserve">Michigan does not meet this benchmark because a person's failure to appear need not be willful to constitute contempt. The contempt statute provides that a judge may hold a person in contempt "for disobeying any lawful order, decree, or process of the court." Mich. Comp. Laws Ann. § 600.1701 (West 2023). In addition, the law provides that after a money judgment has been entered, a judge may "make any order as within his discretion seems appropriate in regard to carrying out the full intent and purpose of these provisions to subject any nonexempt assets of any judgment debtor to the satisfaction of any judgment against the judgment debtor." </t>
    </r>
    <r>
      <rPr>
        <i/>
        <sz val="12"/>
        <color theme="1"/>
        <rFont val="Calibri"/>
        <family val="2"/>
      </rPr>
      <t>Id.</t>
    </r>
    <r>
      <rPr>
        <sz val="12"/>
        <color theme="1"/>
        <rFont val="Calibri"/>
        <family val="2"/>
      </rPr>
      <t xml:space="preserve"> at § 600.6104. Contempt is punishable by fine or imprisonment. </t>
    </r>
    <r>
      <rPr>
        <i/>
        <sz val="12"/>
        <color theme="1"/>
        <rFont val="Calibri"/>
        <family val="2"/>
      </rPr>
      <t>Id.</t>
    </r>
    <r>
      <rPr>
        <sz val="12"/>
        <color theme="1"/>
        <rFont val="Calibri"/>
        <family val="2"/>
      </rPr>
      <t xml:space="preserve"> at § 600.1711.</t>
    </r>
  </si>
  <si>
    <r>
      <t xml:space="preserve">Michigan does not meet this benchmark because it does not provide a right to counsel in all contempt cases in which incarceration is possible. </t>
    </r>
    <r>
      <rPr>
        <i/>
        <sz val="12"/>
        <color theme="1"/>
        <rFont val="Calibri"/>
        <family val="2"/>
      </rPr>
      <t>See</t>
    </r>
    <r>
      <rPr>
        <sz val="12"/>
        <color theme="1"/>
        <rFont val="Calibri"/>
        <family val="2"/>
      </rPr>
      <t xml:space="preserve"> Mich. Comp. Laws Ann. §§ 780.983(f)(i), 600.1711(2) (West 2023).  </t>
    </r>
  </si>
  <si>
    <r>
      <t xml:space="preserve">Michigan does not meet this benchmark because there is no statutory or judicial prohibition on such relationships or financial arrangements between prosecutors and debt collectors. </t>
    </r>
    <r>
      <rPr>
        <i/>
        <sz val="12"/>
        <color theme="1"/>
        <rFont val="Calibri"/>
        <family val="2"/>
      </rPr>
      <t>See</t>
    </r>
    <r>
      <rPr>
        <sz val="12"/>
        <color theme="1"/>
        <rFont val="Calibri"/>
        <family val="2"/>
      </rPr>
      <t xml:space="preserve"> Mich. Comp. Laws Ann. § 750.131 (West 2023).</t>
    </r>
  </si>
  <si>
    <t>Michigan does not meet this benchmark because it explicitly permits the use of bail to pay a creditor. Mich. Comp. Laws Ann. § 600.6081 (West 2023).</t>
  </si>
  <si>
    <r>
      <t xml:space="preserve">Michigan does not meet this benchmark because the law provides that "upon an affidavit, showing to the satisfaction of the judge that any person has money or property of the judgment debtor, or is indebted to him, the judge may issue a subpoena requiring the judgment debtor or the person or both to appear at a specified time and place, and be examined on oath, and to produce for examination any books, papers, or records in his or its possession or control which have or may contain information concerning the property or income of the debtor." Mich. Comp. Laws Ann. § 600.6110 (West 2023). The statute does not limit the frequency of such examinations. </t>
    </r>
    <r>
      <rPr>
        <i/>
        <sz val="12"/>
        <color theme="1"/>
        <rFont val="Calibri"/>
        <family val="2"/>
      </rPr>
      <t>Id.</t>
    </r>
  </si>
  <si>
    <r>
      <t xml:space="preserve">Michigan does not meet this benchmark because Michigan does not collect and publish statewide data on consumer debt lawsuits and the dispositions of consumer debt lawsuits. While the Michigan State Court Administrator must collect and compile statistical data, make reports of the business transacted by the courts and transmit the reports to the Supreme Court, the Administrator does not have to, nor does it, collect any specific data in respect of consumer debt collection or otherwise. Mich. Ct. R. 8.103. 
Note: The MI Justice for All Commission published a report in November 2022 titled "Advancing Justice for All in Debt Collection Lawsuits" about what Michigan can do to improve its handling of consumer debt collection cases. </t>
    </r>
    <r>
      <rPr>
        <i/>
        <sz val="12"/>
        <color theme="1"/>
        <rFont val="Calibri"/>
        <family val="2"/>
      </rPr>
      <t>See</t>
    </r>
    <r>
      <rPr>
        <sz val="12"/>
        <color theme="1"/>
        <rFont val="Calibri"/>
        <family val="2"/>
      </rPr>
      <t xml:space="preserve"> Michigan Justice for All Commission, </t>
    </r>
    <r>
      <rPr>
        <i/>
        <sz val="12"/>
        <color theme="1"/>
        <rFont val="Calibri"/>
        <family val="2"/>
      </rPr>
      <t>Advancing Justice for All in Debt Collection Lawsuits</t>
    </r>
    <r>
      <rPr>
        <sz val="12"/>
        <color theme="1"/>
        <rFont val="Calibri"/>
        <family val="2"/>
      </rPr>
      <t xml:space="preserve">, Mich. Cts., https://www.courts.michigan.gov/4ac33d/siteassets/reports/special-initiatives/justice-for-all/jfa_advancing_justice_for_all_in_debt_collection_lawsuits.pdf (last visited Nov. 10, 2023). The report suggests that giving consumer debt collection cases a unique case code in the data would improve the identification of consumer debt collection cases moving forward and allow Michigan and its district courts to understand the full extent to which these cases fill their dockets. </t>
    </r>
    <r>
      <rPr>
        <i/>
        <sz val="12"/>
        <color theme="1"/>
        <rFont val="Calibri"/>
        <family val="2"/>
      </rPr>
      <t>See</t>
    </r>
    <r>
      <rPr>
        <sz val="12"/>
        <color theme="1"/>
        <rFont val="Calibri"/>
        <family val="2"/>
      </rPr>
      <t xml:space="preserve"> </t>
    </r>
    <r>
      <rPr>
        <i/>
        <sz val="12"/>
        <color theme="1"/>
        <rFont val="Calibri"/>
        <family val="2"/>
      </rPr>
      <t>id.</t>
    </r>
    <r>
      <rPr>
        <sz val="12"/>
        <color theme="1"/>
        <rFont val="Calibri"/>
        <family val="2"/>
      </rPr>
      <t xml:space="preserve"> </t>
    </r>
  </si>
  <si>
    <r>
      <t xml:space="preserve">Minnesota does not meet this benchmark because it does not meet either sub-benchmark 1a or 1b. First, Minnesota does not meet sub-benchmark 1a because Minnesota law permits service of process by “anyone not less than 18 years of age.” </t>
    </r>
    <r>
      <rPr>
        <i/>
        <sz val="12"/>
        <color theme="1"/>
        <rFont val="Calibri"/>
        <family val="2"/>
      </rPr>
      <t>See</t>
    </r>
    <r>
      <rPr>
        <sz val="12"/>
        <color theme="1"/>
        <rFont val="Calibri"/>
        <family val="2"/>
      </rPr>
      <t xml:space="preserve"> Minn. R. Civ. P. 4.02.  Second, Minnesota does not meet sub-benchmark 1b because Minnesota does not require that the court provide supplemental notice of a consumer debt lawsuit, and that default judgment be denied if that notice is returned as undeliverable. The policy for sub-benchmark 1b was not found in the state's law.</t>
    </r>
  </si>
  <si>
    <r>
      <t xml:space="preserve">Minnesota does not meet this benchmark because Minnesota does not require that notice in a consumer debt lawsuit provide guidance to defendants on where to find help. </t>
    </r>
    <r>
      <rPr>
        <i/>
        <sz val="12"/>
        <color theme="1"/>
        <rFont val="Calibri"/>
        <family val="2"/>
      </rPr>
      <t>See</t>
    </r>
    <r>
      <rPr>
        <sz val="12"/>
        <color theme="1"/>
        <rFont val="Calibri"/>
        <family val="2"/>
      </rPr>
      <t xml:space="preserve"> Minn. R. Civ. P. 4.01.</t>
    </r>
  </si>
  <si>
    <r>
      <t xml:space="preserve">Minnesota meets this benchmark because it provides fillable forms for the Answer and Affidavit of Service that can be used by a consumer debt defendant. </t>
    </r>
    <r>
      <rPr>
        <i/>
        <sz val="12"/>
        <color theme="1"/>
        <rFont val="Calibri"/>
        <family val="2"/>
      </rPr>
      <t>See</t>
    </r>
    <r>
      <rPr>
        <sz val="12"/>
        <color theme="1"/>
        <rFont val="Calibri"/>
        <family val="2"/>
      </rPr>
      <t xml:space="preserve"> </t>
    </r>
    <r>
      <rPr>
        <i/>
        <sz val="12"/>
        <color theme="1"/>
        <rFont val="Calibri"/>
        <family val="2"/>
      </rPr>
      <t>Forms Packet: Responding to a Civil Lawsuit</t>
    </r>
    <r>
      <rPr>
        <sz val="12"/>
        <color theme="1"/>
        <rFont val="Calibri"/>
        <family val="2"/>
      </rPr>
      <t>, Minn. Jud. Branch, https://www.mncourts.gov/GetForms.aspx?c=7&amp;p=36 (last visited Nov. 10, 2023).</t>
    </r>
  </si>
  <si>
    <r>
      <t xml:space="preserve">Minnesota meets this benchmark because it does not require that a pleading be verified except when specifically required by rule or statute. </t>
    </r>
    <r>
      <rPr>
        <i/>
        <sz val="12"/>
        <color theme="1"/>
        <rFont val="Calibri"/>
        <family val="2"/>
      </rPr>
      <t>See</t>
    </r>
    <r>
      <rPr>
        <sz val="12"/>
        <color theme="1"/>
        <rFont val="Calibri"/>
        <family val="2"/>
      </rPr>
      <t xml:space="preserve"> Minn. R. Civ. P. 11.01. No such rule or statute applies to an Answer in a consumer debt litigation.</t>
    </r>
  </si>
  <si>
    <r>
      <t xml:space="preserve">Minnesota does not meet this benchmark because each plaintiff and each defendant in a civil case is required to pay a fee, the amount of which varies by county. Minn. Gen. R. Prac. 506. </t>
    </r>
    <r>
      <rPr>
        <i/>
        <sz val="12"/>
        <color theme="1"/>
        <rFont val="Calibri"/>
        <family val="2"/>
      </rPr>
      <t>See</t>
    </r>
    <r>
      <rPr>
        <sz val="12"/>
        <color theme="1"/>
        <rFont val="Calibri"/>
        <family val="2"/>
      </rPr>
      <t xml:space="preserve"> </t>
    </r>
    <r>
      <rPr>
        <i/>
        <sz val="12"/>
        <color theme="1"/>
        <rFont val="Calibri"/>
        <family val="2"/>
      </rPr>
      <t>Instructions - Answer or Answer and Counterclaim</t>
    </r>
    <r>
      <rPr>
        <sz val="12"/>
        <color theme="1"/>
        <rFont val="Calibri"/>
        <family val="2"/>
      </rPr>
      <t>, Minn. Jud. Branch https://www.mncourts.gov/mncourtsgov/media/CourtForms/CIV301.pdf?ext=.pdf (last visited Nov. 10, 2023) ("At the time you file your Answer and Affidavit of Service, you are required to pay a filing fee. This fee varies by county.").</t>
    </r>
  </si>
  <si>
    <r>
      <t xml:space="preserve">Minnesota does not meet this benchmark because it does not have special pleading requirements for consumer debt complaints that includes: (a) the name of the original creditor, (b) the basis of plaintiffs' standing, or (c) an itemization of the amount sought. </t>
    </r>
    <r>
      <rPr>
        <i/>
        <sz val="12"/>
        <color theme="1"/>
        <rFont val="Calibri"/>
        <family val="2"/>
      </rPr>
      <t>See</t>
    </r>
    <r>
      <rPr>
        <sz val="12"/>
        <color theme="1"/>
        <rFont val="Calibri"/>
        <family val="2"/>
      </rPr>
      <t xml:space="preserve"> Minn. R. Civ. P. 8.01 (establishing requirements for a pleading that contains a claim for relief).  </t>
    </r>
  </si>
  <si>
    <t xml:space="preserve">Minnesota does not meet this benchmark or any sub-benchmarks, except for cases brought by debt buyers.  In all other consumer debt cases, Minnesota courts may grant default judgments pursuant to Minnesota Rule of Civil Procedure 55 but that rule does not impose any of the requirements in sub-benchmarks (a) to (c). Minn. R. Civ. P. 55.  M.S.A. § 548.101 requires that where default judgment in a consumer debt case is sought by a party other than the original creditor, it must be accompanied by admissible evidence establishing the validity of the debt and the amounts sought.  However, in all other cases, the Minnesota Rules of Civil Procedure do not require authenticated business records to be submitted to obtain default judgment in a consumer debt lawsuit. </t>
  </si>
  <si>
    <r>
      <t xml:space="preserve">Minnesota does not meet this benchmark because the statutes and rules of Minnesota do not place the burden of pleading timeliness on the plaintiff and do not require that a debt collection complaint include (a) the applicable statute of limitations, (b) the date the claim accrued, or (c) the date that the statute of limitations expires. </t>
    </r>
    <r>
      <rPr>
        <i/>
        <sz val="12"/>
        <color theme="1"/>
        <rFont val="Calibri"/>
        <family val="2"/>
      </rPr>
      <t>See</t>
    </r>
    <r>
      <rPr>
        <sz val="12"/>
        <color theme="1"/>
        <rFont val="Calibri"/>
        <family val="2"/>
      </rPr>
      <t xml:space="preserve"> Minn. R. Civ. P. 8.03 (establishing the statute of limitations as an affirmative defense). </t>
    </r>
  </si>
  <si>
    <r>
      <t>Minnesota does not meet this benchmark because it does not impose a 4-year (or shorter) statute of limitations for all consumer debt claims.  In particular, Minnesota has the following limitations periods:
●  breach of written contract: 6-year limitations period (Minn. Stat. § 541.05(1) (2015));
● breach of oral contract: 6-year limitations period (Minn. Stat. § 541.05(1) (2015)); 
● open account: 6-year limitations period (Minn. Stat. § 541.053 (2013);
● account stated: 4-year limitations period (</t>
    </r>
    <r>
      <rPr>
        <i/>
        <sz val="12"/>
        <color theme="1"/>
        <rFont val="Calibri"/>
        <family val="2"/>
      </rPr>
      <t>See</t>
    </r>
    <r>
      <rPr>
        <sz val="12"/>
        <color theme="1"/>
        <rFont val="Calibri"/>
        <family val="2"/>
      </rPr>
      <t xml:space="preserve"> </t>
    </r>
    <r>
      <rPr>
        <i/>
        <sz val="12"/>
        <color theme="1"/>
        <rFont val="Calibri"/>
        <family val="2"/>
      </rPr>
      <t>Trebelhorn v. Agrawal</t>
    </r>
    <r>
      <rPr>
        <sz val="12"/>
        <color theme="1"/>
        <rFont val="Calibri"/>
        <family val="2"/>
      </rPr>
      <t>, 905 N.W.2d 237 (Minn. 2017) (noting that 4-year statute of limitations under UCC applies to account stated claim rather than 6-year limitations under breach of contract);
● unjust enrichment: 6-year limitations period (</t>
    </r>
    <r>
      <rPr>
        <i/>
        <sz val="12"/>
        <color theme="1"/>
        <rFont val="Calibri"/>
        <family val="2"/>
      </rPr>
      <t>See</t>
    </r>
    <r>
      <rPr>
        <sz val="12"/>
        <color theme="1"/>
        <rFont val="Calibri"/>
        <family val="2"/>
      </rPr>
      <t xml:space="preserve"> </t>
    </r>
    <r>
      <rPr>
        <i/>
        <sz val="12"/>
        <color theme="1"/>
        <rFont val="Calibri"/>
        <family val="2"/>
      </rPr>
      <t>Cordes v. Holt and Anderson, Ltd.</t>
    </r>
    <r>
      <rPr>
        <sz val="12"/>
        <color theme="1"/>
        <rFont val="Calibri"/>
        <family val="2"/>
      </rPr>
      <t>, No. A08-1734, 2009 WL 2016613 (Minn. Ct. App. July 14, 2009) (unjust enrichment claims subject to 6-year limitations period);
● conversion: 3-year limitations period (Minn. Stat. § 336.3-118(g) (1992)); and
● passing a bad check: 3-year or 10-year limitations period (see relevant law section) (Minn. Stat. § 336.3-118(c) (1992)).</t>
    </r>
  </si>
  <si>
    <r>
      <t xml:space="preserve">Minnesota does not meet this benchmark because the sub-benchmarks are not met. 
Regarding (a) (prejudgment interest), Minnesota law has conflicting lines of decisions from the Court of Appeals and conflicting statutes. The rate of interest applicable to claims that are unliquidated or not readily ascertainable is governed by Minn. Stat. § 549.09, Subd. 1(c)(1)(i) and Subd. 1(c)(2). If the judgment is for more than $50,000, Minn. Stat. Ann. § 549.09(1)c)(2) (West 2023) provides a 10% rate for calculating prejudgment interest. If a judgment or award is $50,000 or less, Minn. Stat. Ann. § 549.09, Subd. 1(c)(1)(i) provides: "The interest rate shall be based on the secondary market of one year United States Treasury bills, calculated on a bank discount basis as provided in this section." However, Minn. Stat. Ann. § 334.01 (West 2023) states that "the interest for any legal indebtedness shall be at the rate of $6 upon $100 for a year, unless a different rate is contracted for in writing." One line of Court of Appeals decisions provides that the 6% rate of Minn. Stat. Ann. § 334.01 used at common law continues to be used to calculate prejudgment interest on damages that are liquidated or readily ascertainable. In </t>
    </r>
    <r>
      <rPr>
        <i/>
        <sz val="12"/>
        <color theme="1"/>
        <rFont val="Calibri"/>
        <family val="2"/>
      </rPr>
      <t>Woods v. K. R. Komarek Inc</t>
    </r>
    <r>
      <rPr>
        <sz val="12"/>
        <color theme="1"/>
        <rFont val="Calibri"/>
        <family val="2"/>
      </rPr>
      <t>., No. 15-4155, 2017 WL 2312868 (D. Minn. May 26, 2017), the U.S. District Court for the District of Minnesota held that the 6% interest rate of Minn. Stat. Ann. § 334.01 (West 2023), rather than the 10% rate of Minn. Stat. Ann. § 549.09, applies to awards of prejudgment interest in cases where money damages are liquidated or readily ascertainable. Conversely, in</t>
    </r>
    <r>
      <rPr>
        <i/>
        <sz val="12"/>
        <color theme="1"/>
        <rFont val="Calibri"/>
        <family val="2"/>
      </rPr>
      <t xml:space="preserve"> Nelson v. Illinois Farmers Insurance Co.,</t>
    </r>
    <r>
      <rPr>
        <sz val="12"/>
        <color theme="1"/>
        <rFont val="Calibri"/>
        <family val="2"/>
      </rPr>
      <t xml:space="preserve"> 567 N.W.2d 538 (Minn. Ct. App. 1997), the court held the 10% interest rate of Minn. Stat. § 549.09 applies to awards of prejudgment interest in cases involving liquidated or readily ascertainable damages. That said, even if Minn. Stat. § 334.01 is applied, Minn. Stat. Ann. § 334.01 states that the interest shall be 6% "unless a different rate is contracted for in writing." Further, the statute continues to state, "No person shall directly or indirectly take or receive in money, goods, or things in action, or in any other way, any greater sum, or any greater value, for the loan or forbearance of money, goods, or things in action, than $8 on $100 for one year." Thus, Minnesota would still fail to meet to the benchmark even if Minn. Stat. Ann. § 334.01 is applied.
Regarding (b) (post-judgment interest), Minnesota law states: "If the judgment is for more than $50,000, Minn. Stat. § 549.09(1)(c)(2) provides a 10 percent rate for calculating prejudgment interest." If a judgment or award is $50,000 or less, it provides that the "interest rate shall be based on the secondary market of one year United States Treasury bills, calculated on a bank discount basis as provided in this section." Minn. Stat. Ann. §§ 549.09(1)(c)(1)(i), 549.09(1)(c)(2).</t>
    </r>
  </si>
  <si>
    <t>Minnesota does not meet this benchmark because a judgment creditor may issue a garnishment summons and serve it upon the garnishee. Minn. Stat. Ann. § 571.72 (West 2023).</t>
  </si>
  <si>
    <r>
      <t xml:space="preserve">Minnesota does not meet this benchmark because it does not require financial institutions to protect money deposited in bank accounts unless a judgment debtor asserts an exemption. Minn. Stat. Ann. § 550.37(13) (West 2023). State law specifies the amount that may be exempted with respect to  disposable earnings, if traceable, for 20 days after deposit. </t>
    </r>
    <r>
      <rPr>
        <i/>
        <sz val="12"/>
        <color theme="1"/>
        <rFont val="Calibri"/>
        <family val="2"/>
      </rPr>
      <t>Id.</t>
    </r>
  </si>
  <si>
    <r>
      <rPr>
        <sz val="12"/>
        <color theme="1"/>
        <rFont val="Calibri (Body)"/>
      </rPr>
      <t xml:space="preserve">Minnesota does not meet this benchmark because sub-benchmarks (a) (income) and (c) (car) are not met. Minnesota law provides as follows:
(a) Income: Minnesota does not meet sub-benchmark (a) because it exempts the lesser of 75% of a person's weekly disposable earnings or 40 times the federal or state minimum hourly wage, whichever is greater, in effect when the person is paid, subject to a certain limited exception. Minn. Stat. Ann. §§ 571.922(a), 571.925 (West 2023) (100% exemption of a person's weekly disposable earnings if the person receives need- based assistance, has received need-based assistance within the last six months, or was an inmate of a correctional institution within the last six months). Forty times the state minimum wage ($10.85 per hour in 2024) is only $434. </t>
    </r>
    <r>
      <rPr>
        <i/>
        <sz val="12"/>
        <color theme="1"/>
        <rFont val="Calibri (Body)"/>
      </rPr>
      <t>State Minimum Wage Laws</t>
    </r>
    <r>
      <rPr>
        <sz val="12"/>
        <color theme="1"/>
        <rFont val="Calibri (Body)"/>
      </rPr>
      <t xml:space="preserve">, U.S. Dep't of Labor (Sept. 30, 2023), https://www.dol.gov/agencies/whd/minimum-wage/state. 
(b) Home: Minnesota meets sub-benchmark (b) because a home, including its land of not more than 160 acres, is exempt up to a value that is at least the median price of a home in the state. Minn. Stat. Ann. §§ 510.02, 550.37(12) (West 2023) (a manufactured home that is inhabited as a home by a person is entirely exempt). 
(c) Car: Minnesota does not meet sub-benchmark (c) because one car is exempt only up to a value of $5,200 subject to a certain limited exception. </t>
    </r>
    <r>
      <rPr>
        <i/>
        <sz val="12"/>
        <color theme="1"/>
        <rFont val="Calibri (Body)"/>
      </rPr>
      <t>Id.</t>
    </r>
    <r>
      <rPr>
        <sz val="12"/>
        <color theme="1"/>
        <rFont val="Calibri (Body)"/>
      </rPr>
      <t xml:space="preserve"> at § 550.37(12a) (as adjusted from time to time consistent with an index compiled by the United States Department of Commerce). 
For more information on garnishment exemptions see Michael Best and Carolyn Carter, </t>
    </r>
    <r>
      <rPr>
        <i/>
        <sz val="12"/>
        <color theme="1"/>
        <rFont val="Calibri (Body)"/>
      </rPr>
      <t>No Fresh Start 2023</t>
    </r>
    <r>
      <rPr>
        <sz val="12"/>
        <color theme="1"/>
        <rFont val="Calibri (Body)"/>
      </rPr>
      <t xml:space="preserve">, National Consumer Law Center (Dec. 2023), </t>
    </r>
    <r>
      <rPr>
        <u/>
        <sz val="12"/>
        <color theme="1"/>
        <rFont val="Calibri (Body)"/>
      </rPr>
      <t>https://www.nclc.org/wp-content/uploads/2023/12/2023_Report_No-Fresh-Start-3.pdf.</t>
    </r>
    <r>
      <rPr>
        <sz val="12"/>
        <color theme="1"/>
        <rFont val="Calibri (Body)"/>
      </rPr>
      <t xml:space="preserve"> </t>
    </r>
  </si>
  <si>
    <r>
      <t xml:space="preserve">Minnesota does not meet this benchmark for wage garnishment because, even though it requires ten days advanced notice to the judgment debtor prior to garnishment,  </t>
    </r>
    <r>
      <rPr>
        <i/>
        <sz val="12"/>
        <color theme="1"/>
        <rFont val="Calibri"/>
        <family val="2"/>
      </rPr>
      <t>see Minn. Stat. Ann. §§ 571.924–571.925,</t>
    </r>
    <r>
      <rPr>
        <sz val="12"/>
        <color theme="1"/>
        <rFont val="Calibri"/>
        <family val="2"/>
      </rPr>
      <t xml:space="preserve"> the notice to the judgment debtor does not satisfy the sub-benchmarks (a) and (c)  S</t>
    </r>
    <r>
      <rPr>
        <i/>
        <sz val="12"/>
        <color theme="1"/>
        <rFont val="Calibri"/>
        <family val="2"/>
      </rPr>
      <t xml:space="preserve">ee </t>
    </r>
    <r>
      <rPr>
        <sz val="12"/>
        <color theme="1"/>
        <rFont val="Calibri"/>
        <family val="2"/>
      </rPr>
      <t xml:space="preserve">https://www.revisor.mn.gov/statutes/cite/571.925 is not required to indicate the manner in which to challenge the order. </t>
    </r>
    <r>
      <rPr>
        <i/>
        <sz val="12"/>
        <color theme="1"/>
        <rFont val="Calibri"/>
        <family val="2"/>
      </rPr>
      <t>See</t>
    </r>
    <r>
      <rPr>
        <sz val="12"/>
        <color theme="1"/>
        <rFont val="Calibri"/>
        <family val="2"/>
      </rPr>
      <t xml:space="preserve"> Minn. Stat. Ann. §§ 571.924–571.925 (West 2023).  
Specifically, the state does not meet sub-benchmark (a) (potential exemptions), because the required notice only identifies the bases for total exemption from wage garnishment (for recipients based on need and those recently returning from incarceration) and explains for others only that a portion of wages are exempt from garnishment, placing responsibility on the employer to explain how the garnishment amount was calculated.  See Minn. Stat. Ann. §§ 571.924–571.925. See also https://www.revisor.mn.gov/statutes/cite/571.925.
The state does not meet sub-benchmark (c) (how to assert exemptions), because, although the required notice contains a form to assert complete exemption from wage garnishment based on receipt of public assistance based on need or based on recent incarceration, it does not explain how to claim the specific exemptions available to all earners. </t>
    </r>
    <r>
      <rPr>
        <sz val="12"/>
        <color rgb="FFFF0000"/>
        <rFont val="Calibri"/>
        <family val="2"/>
      </rPr>
      <t xml:space="preserve"> </t>
    </r>
    <r>
      <rPr>
        <i/>
        <sz val="12"/>
        <color rgb="FFFF0000"/>
        <rFont val="Calibri"/>
        <family val="2"/>
      </rPr>
      <t xml:space="preserve">
</t>
    </r>
    <r>
      <rPr>
        <sz val="12"/>
        <color theme="1"/>
        <rFont val="Calibri"/>
        <family val="2"/>
      </rPr>
      <t xml:space="preserve">The state meets sub-benchmark (b)  (how to challenge the order) because the required notice informs the debtor that they have the right to request a hearing to claim the garnishment is incorrect. </t>
    </r>
    <r>
      <rPr>
        <i/>
        <sz val="12"/>
        <color theme="1"/>
        <rFont val="Calibri"/>
        <family val="2"/>
      </rPr>
      <t>See id</t>
    </r>
    <r>
      <rPr>
        <sz val="12"/>
        <color theme="1"/>
        <rFont val="Calibri"/>
        <family val="2"/>
      </rPr>
      <t>.</t>
    </r>
    <r>
      <rPr>
        <sz val="12"/>
        <color rgb="FFFF0000"/>
        <rFont val="Calibri"/>
        <family val="2"/>
      </rPr>
      <t xml:space="preserve">
</t>
    </r>
    <r>
      <rPr>
        <sz val="12"/>
        <color theme="1"/>
        <rFont val="Calibri"/>
        <family val="2"/>
      </rPr>
      <t xml:space="preserve">
Minnesota also does not meet this benchmark for garnishment of property held by a financial institution even though Minnesota provides for prior notice to the judgment debtor before property or money held by a bank is delivered to the judgment creditor, because the notice it requires does not meet sub-benchmark (b), requiring notice to the debtor on how to challenge the order.  
Specifically, Minnesota law provides that an exemption notice be provided to the debtor, along with a copy of the garnishment summons, within 5 days of service on the financial institution, but  before a writ of execution is served on the financial institution. </t>
    </r>
    <r>
      <rPr>
        <i/>
        <sz val="12"/>
        <color theme="1"/>
        <rFont val="Calibri"/>
        <family val="2"/>
      </rPr>
      <t>Id.</t>
    </r>
    <r>
      <rPr>
        <sz val="12"/>
        <color theme="1"/>
        <rFont val="Calibri"/>
        <family val="2"/>
      </rPr>
      <t xml:space="preserve"> at §§ 571.912, 571.72.  The required exemption notice meets sub-benchmark (a) (potential exemptions) and sub-benchmark (c) (how to assert exemptions), because it provides a list of exemptions that can be checked-off on the form and instructions about how to submit the form.  The state does not meet sub-benchmark b (how to challenge the order) because it does not explain how to assert a challenge to the garnishment itself.  </t>
    </r>
    <r>
      <rPr>
        <i/>
        <sz val="12"/>
        <color theme="1"/>
        <rFont val="Calibri"/>
        <family val="2"/>
      </rPr>
      <t>See https://law.justia.com/codes/minnesota/1997/570-583/571/571_912.html</t>
    </r>
    <r>
      <rPr>
        <sz val="12"/>
        <color theme="1"/>
        <rFont val="Calibri"/>
        <family val="2"/>
      </rPr>
      <t xml:space="preserve">
 </t>
    </r>
  </si>
  <si>
    <r>
      <t xml:space="preserve">Minnesota meets this benchmark because the Minnesota Supreme Court has held that it is a violation of the state constitution's prohibition on imprisonment for debt to incarcerate a person for contempt for failure to comply with a court order to pay creditors. </t>
    </r>
    <r>
      <rPr>
        <i/>
        <sz val="12"/>
        <color theme="1"/>
        <rFont val="Calibri"/>
        <family val="2"/>
      </rPr>
      <t>See Wojahn v. Halter</t>
    </r>
    <r>
      <rPr>
        <sz val="12"/>
        <color theme="1"/>
        <rFont val="Calibri"/>
        <family val="2"/>
      </rPr>
      <t xml:space="preserve">, 39 N.W.2d 545, 553 (Minn. 1949). The Minnesota Supreme Court held, "If, as respondents contend, failure to obey a court's order requiring a debtor to pay an ordinary debt could be made the basis for a sentence of imprisonment on the ground that the debtor was guilty of contempt, little would remain of our constitutional protection against imprisonment for debt. A lawful order or decree presupposes authority on the part of the court to make it. Where such authority is lacking, the order is not lawful, and failure to obey it cannot be made the basis for a finding of contempt." </t>
    </r>
    <r>
      <rPr>
        <i/>
        <sz val="12"/>
        <color theme="1"/>
        <rFont val="Calibri"/>
        <family val="2"/>
      </rPr>
      <t>Id</t>
    </r>
    <r>
      <rPr>
        <sz val="12"/>
        <color theme="1"/>
        <rFont val="Calibri"/>
        <family val="2"/>
      </rPr>
      <t xml:space="preserve">. </t>
    </r>
    <r>
      <rPr>
        <i/>
        <sz val="12"/>
        <color theme="1"/>
        <rFont val="Calibri"/>
        <family val="2"/>
      </rPr>
      <t xml:space="preserve">See also </t>
    </r>
    <r>
      <rPr>
        <sz val="12"/>
        <color theme="1"/>
        <rFont val="Calibri"/>
        <family val="2"/>
      </rPr>
      <t xml:space="preserve">Minn. Const. art. I, § 12 ("No person shall be imprisoned for debt in this state."). 
</t>
    </r>
  </si>
  <si>
    <r>
      <t xml:space="preserve">Minnesota meets this benchmark because a person's failure to appear at a debtor's examination must be willful to constitute contempt. Minn. Stat. Ann. § 588.20 (West 2023). The law provides that a person is guilty of misdemeanor contempt if they engage in "willful disobedience to the lawful process or other mandate of a court." </t>
    </r>
    <r>
      <rPr>
        <i/>
        <sz val="12"/>
        <color theme="1"/>
        <rFont val="Calibri"/>
        <family val="2"/>
      </rPr>
      <t>Id.</t>
    </r>
  </si>
  <si>
    <r>
      <t xml:space="preserve">Minnesota does not meet this benchmark because it does not provide a right to counsel in contempt cases in which incarceration is possible. </t>
    </r>
    <r>
      <rPr>
        <i/>
        <sz val="12"/>
        <color theme="1"/>
        <rFont val="Calibri"/>
        <family val="2"/>
      </rPr>
      <t>See</t>
    </r>
    <r>
      <rPr>
        <sz val="12"/>
        <color theme="1"/>
        <rFont val="Calibri"/>
        <family val="2"/>
      </rPr>
      <t xml:space="preserve"> Minn. Stat. Ann. §§ 611.14, 588.09 (West 2023). </t>
    </r>
  </si>
  <si>
    <t xml:space="preserve">Minnesota does not meet this benchmark because it explicitly allows prosecutors to lend authority to private entities in "bad check" collection cases through pre-trial diversion. Minn. Stat. Ann. § 628.69 (West 2023). </t>
  </si>
  <si>
    <t>Minnesota does not meet the benchmark because it explicitly authorizes the use of bail to pay a creditor. Minn. Stat. Ann. § 550.011 (West 2023).</t>
  </si>
  <si>
    <r>
      <t xml:space="preserve">Minnesota does not meet this benchmark because when a judgment is "returned unsatisfied, in whole or in part, the judgment creditor is entitled to an order from the judge" requiring the judgment debtor "to appear and answer concerning the property, at a time and place specified in the order, before a judge or a referee therein named." Minn. Stat. Ann. §§ 575.02, 575.05 (West 2023). The law does not limit the frequency of such examinations. </t>
    </r>
    <r>
      <rPr>
        <i/>
        <sz val="12"/>
        <color theme="1"/>
        <rFont val="Calibri"/>
        <family val="2"/>
      </rPr>
      <t>Id.</t>
    </r>
  </si>
  <si>
    <r>
      <t xml:space="preserve">Minnesota does not meet this benchmark because it does not collect and publish data on the number of consumer debt lawsuits or on the types of dispositions of consumer debt lawsuits. There is no indication that there is a law requiring collection or publication of such data. 
Note: Minnesota does publish an annual report on certain court statistics, and while the Report mentions consumer credit as a major civil case type, it does not appear to make available any data specific to consumer credit cases. Minnesota Judicial Branch, </t>
    </r>
    <r>
      <rPr>
        <i/>
        <sz val="12"/>
        <color theme="1"/>
        <rFont val="Calibri"/>
        <family val="2"/>
      </rPr>
      <t>Annual Report 2021</t>
    </r>
    <r>
      <rPr>
        <sz val="12"/>
        <color theme="1"/>
        <rFont val="Calibri"/>
        <family val="2"/>
      </rPr>
      <t xml:space="preserve">, Minn. Cts. (2021), https://mncourts.gov/mncourtsgov/media/PublicationReports/MJB-Annual-report-2021.pdf. In addition, Minnesota publishes a 5 year trend report of statistics for the District Court, which includes a total number of court filings by case type, including consumer credit as a "Major Civil" case type. </t>
    </r>
    <r>
      <rPr>
        <i/>
        <sz val="12"/>
        <color theme="1"/>
        <rFont val="Calibri"/>
        <family val="2"/>
      </rPr>
      <t>See</t>
    </r>
    <r>
      <rPr>
        <sz val="12"/>
        <color theme="1"/>
        <rFont val="Calibri"/>
        <family val="2"/>
      </rPr>
      <t xml:space="preserve"> </t>
    </r>
    <r>
      <rPr>
        <i/>
        <sz val="12"/>
        <color theme="1"/>
        <rFont val="Calibri"/>
        <family val="2"/>
      </rPr>
      <t>District Court Case Data</t>
    </r>
    <r>
      <rPr>
        <sz val="12"/>
        <color theme="1"/>
        <rFont val="Calibri"/>
        <family val="2"/>
      </rPr>
      <t>, Minn. Jud. Branch (2022), https://www.mncourts.gov/Help-Topics/Court-Statistics/District-Court-Filings.aspx.</t>
    </r>
  </si>
  <si>
    <t>Mississippi does not meet this benchmark because it does not meet either sub-benchmark 1a or 1b. First, Mississippi does not meet sub-benchmark 1a because it authorizes anyone 18 years or older who is not a party to serve process. Second, Mississippi does not meet sub-benchmark 1b because it does not require the court to send supplemental notice of a consumer debt lawsuit to the defendant and deny default judgment if that notice is returned as undeliverable. The policy for this sub-benchmark was not found in the state's law.</t>
  </si>
  <si>
    <r>
      <t xml:space="preserve">Mississippi does not meet this benchmark because Mississippi does not require that notice in a consumer debt lawsuit provide guidance to defendants on where to find help. </t>
    </r>
    <r>
      <rPr>
        <i/>
        <sz val="12"/>
        <color theme="1"/>
        <rFont val="Calibri"/>
        <family val="2"/>
      </rPr>
      <t>See</t>
    </r>
    <r>
      <rPr>
        <sz val="12"/>
        <color theme="1"/>
        <rFont val="Calibri"/>
        <family val="2"/>
      </rPr>
      <t xml:space="preserve"> Miss. R. Civ. P. 4 (b).</t>
    </r>
  </si>
  <si>
    <t>Mississippi does not meet this benchmark because Mississippi does not provide a form Answer for use by consumer debt defendants. The policy for this benchmark was not found in the state's law.</t>
  </si>
  <si>
    <r>
      <t xml:space="preserve">Mississippi meets this benchmark because it does not require that a pleading be verified except when specifically required by rule or statute. </t>
    </r>
    <r>
      <rPr>
        <i/>
        <sz val="12"/>
        <color theme="1"/>
        <rFont val="Calibri"/>
        <family val="2"/>
      </rPr>
      <t>See</t>
    </r>
    <r>
      <rPr>
        <sz val="12"/>
        <color theme="1"/>
        <rFont val="Calibri"/>
        <family val="2"/>
      </rPr>
      <t xml:space="preserve"> Miss. R. Civ. P. 11. No such rule or statute applies to an Answer in a consumer debt litigation.</t>
    </r>
  </si>
  <si>
    <r>
      <t xml:space="preserve">Mississippi meets the benchmark because there is no law establishes a filing fee and NCAJ was unable to locate a court that required a fee to file an answer. </t>
    </r>
    <r>
      <rPr>
        <i/>
        <sz val="12"/>
        <color theme="1"/>
        <rFont val="Calibri"/>
        <family val="2"/>
      </rPr>
      <t>See</t>
    </r>
    <r>
      <rPr>
        <sz val="12"/>
        <color theme="1"/>
        <rFont val="Calibri"/>
        <family val="2"/>
      </rPr>
      <t xml:space="preserve"> Miss. Code Ann. § 25-7-25(1)(a) (2020); </t>
    </r>
    <r>
      <rPr>
        <i/>
        <sz val="12"/>
        <color theme="1"/>
        <rFont val="Calibri"/>
        <family val="2"/>
      </rPr>
      <t>Chancery Court Filing Fees</t>
    </r>
    <r>
      <rPr>
        <sz val="12"/>
        <color theme="1"/>
        <rFont val="Calibri"/>
        <family val="2"/>
      </rPr>
      <t xml:space="preserve">, Oktibbeha Cnty., https://www.oktibbehacountyms.org/161/Chancery-Court-Filing-Fees (last visited Nov. 10, 2023); </t>
    </r>
    <r>
      <rPr>
        <i/>
        <sz val="12"/>
        <color theme="1"/>
        <rFont val="Calibri"/>
        <family val="2"/>
      </rPr>
      <t>Circuit Clerk Fees</t>
    </r>
    <r>
      <rPr>
        <sz val="12"/>
        <color theme="1"/>
        <rFont val="Calibri"/>
        <family val="2"/>
      </rPr>
      <t>, Monroe Cnty., https://www.monroems.com/circuitclerk/circuit_fees.html (last visited Nov. 10, 2023).</t>
    </r>
  </si>
  <si>
    <r>
      <t xml:space="preserve">Mississippi does not meet this benchmark because it does not have special pleading requirements for consumer debt complaints and thus does not require a consumer debt complaint to include (a) the name of the original creditor, (b) the basis of the plaintiff's claim, or (c) an itemization of the amount sought. </t>
    </r>
    <r>
      <rPr>
        <i/>
        <sz val="12"/>
        <color theme="1"/>
        <rFont val="Calibri"/>
        <family val="2"/>
      </rPr>
      <t>See</t>
    </r>
    <r>
      <rPr>
        <sz val="12"/>
        <color theme="1"/>
        <rFont val="Calibri"/>
        <family val="2"/>
      </rPr>
      <t xml:space="preserve"> Miss. R. Civ. P. 8 (establishing the pleading requirements for civil complaints, which do not contain special requirements for consumer debt actions).</t>
    </r>
  </si>
  <si>
    <r>
      <t xml:space="preserve">Mississippi does not meet this benchmark because it does not require a consumer debt complaint to include (a) the applicable statute of limitations, (b) the date the claim accrued, or (c) the date of the default. </t>
    </r>
    <r>
      <rPr>
        <i/>
        <sz val="12"/>
        <color theme="1"/>
        <rFont val="Calibri"/>
        <family val="2"/>
      </rPr>
      <t>See</t>
    </r>
    <r>
      <rPr>
        <sz val="12"/>
        <color theme="1"/>
        <rFont val="Calibri"/>
        <family val="2"/>
      </rPr>
      <t xml:space="preserve"> Miss. R. Civ. P. 8(c) (establishing the statute of limitations as an affirmative defense that must be included in an answer to a complaint).</t>
    </r>
  </si>
  <si>
    <r>
      <t xml:space="preserve">Mississippi does not meet this benchmark because it does not impose a 4-year (or shorter) statute of limitations for all consumer debt claims. In particular, Mississippi has the following limitations periods:
● breach of written contract: 6-year limitations period (Miss. Code Ann. § 75-2-725(1) (1968));
● breach of oral contract: 3-year limitations period (Miss. Code Ann. § 15-1-29 (1976));
● open account: 3-year limitations period (Miss. Code Ann. § 15-1-29 (1976));
● account stated: 3-year limitations period (Miss. Code Ann. § 15-1-29 (1976));
● unjust enrichment: 3-year limitations period (Miss. Code Ann. § 15-1-49 (1990); </t>
    </r>
    <r>
      <rPr>
        <i/>
        <sz val="12"/>
        <color theme="1"/>
        <rFont val="Calibri"/>
        <family val="2"/>
      </rPr>
      <t>see</t>
    </r>
    <r>
      <rPr>
        <sz val="12"/>
        <color theme="1"/>
        <rFont val="Calibri"/>
        <family val="2"/>
      </rPr>
      <t xml:space="preserve"> </t>
    </r>
    <r>
      <rPr>
        <i/>
        <sz val="12"/>
        <color theme="1"/>
        <rFont val="Calibri"/>
        <family val="2"/>
      </rPr>
      <t>Anderson v. LaVere</t>
    </r>
    <r>
      <rPr>
        <sz val="12"/>
        <color theme="1"/>
        <rFont val="Calibri"/>
        <family val="2"/>
      </rPr>
      <t>, 136 So.3d 404 (Miss. 2014) (noting that the 3-year limitations period in 15-1-49 applies to claims such as unjust enrichment, among others));
● conversion: 3-year limitations period (Miss. Code Ann. § 75-3-118(g) (1993)); and
● passing a bad check: must be commenced 3 years after dishonor of the draft or 10 years after the date of the draft, whichever period expires first limitations period ) (Miss. Code Ann. § 75-3-118(c) (1993)).</t>
    </r>
  </si>
  <si>
    <r>
      <t xml:space="preserve">Mississippi meets this benchmark because, once the statute of limitations has run on a consumer debt collection action, Mississippi does not permit revival of expired claims, even by subsequent payment toward debt, written or oral affirmation of the debt, or any other activity that occurs after the expiration of the statute of limitations. Miss. Code Ann. § 15-1-3 (2020).
The Mississippi code states that “[t]he completion of the period of limitation prescribed to bar any action, shall defeat and extinguish the right as well as the remedy." </t>
    </r>
    <r>
      <rPr>
        <i/>
        <sz val="12"/>
        <color theme="1"/>
        <rFont val="Calibri"/>
        <family val="2"/>
      </rPr>
      <t>Id.</t>
    </r>
    <r>
      <rPr>
        <sz val="12"/>
        <color theme="1"/>
        <rFont val="Calibri"/>
        <family val="2"/>
      </rPr>
      <t xml:space="preserve"> at § 15-1-3.</t>
    </r>
  </si>
  <si>
    <t xml:space="preserve">Mississippi does not meet this benchmark because its courts do not prohibit attorneys' fee shifting in consumer debt lawsuits regardless of contractual provisions and its code and case law are silent with respect to reciprocal rights. </t>
  </si>
  <si>
    <r>
      <t xml:space="preserve">Mississippi does not meet this benchmark because the sub-benchmarks are not met. 
Regarding (a) (prejudgment interest), Mississippi law allows prejudgment interest when the amount due is liquidated at the time the claim is originally made, or when the denial of a claim is frivolous or in bad faith. </t>
    </r>
    <r>
      <rPr>
        <i/>
        <sz val="12"/>
        <color theme="1"/>
        <rFont val="Calibri"/>
        <family val="2"/>
      </rPr>
      <t>Preferred Risk Mut. Ins. Co. v. Johnson</t>
    </r>
    <r>
      <rPr>
        <sz val="12"/>
        <color theme="1"/>
        <rFont val="Calibri"/>
        <family val="2"/>
      </rPr>
      <t xml:space="preserve">, 730 S.2d 574 (Miss. 1998). All judgments founded on any contract shall have the same interest rate as the contract evidencing the debt. Miss. Code Ann. § 75-17-7. All other judgments shall bear interest at an annual rate set by the judge hearing the complaint. </t>
    </r>
    <r>
      <rPr>
        <i/>
        <sz val="12"/>
        <color theme="1"/>
        <rFont val="Calibri"/>
        <family val="2"/>
      </rPr>
      <t>Id</t>
    </r>
    <r>
      <rPr>
        <sz val="12"/>
        <color theme="1"/>
        <rFont val="Calibri"/>
        <family val="2"/>
      </rPr>
      <t xml:space="preserve">. However, the maximum legal rate of interest on all prejudgment contracts is 8% annually. Miss Code Ann. § 75-17-1. Contracts under which the principal balance is more than $2,000 are exempt from Mississippi's maximum interest rate requirements. Miss Code Ann. § 75-17-1(5). Thus, Mississippi does not limit prejudgment interest on debt to 7% or less, as is required to meet sub-benchmark (a). 
Regarding (b) (post-judgment interest), Mississippi imposes the same interest rate restrictions as the prejudgment interest rate restrictions. All judgments founded on any contract shall have the same interest rate as the contract evidencing the debt on which the judgment was rendered. Miss. Code Ann. § 75-17-7. All other judgments shall bear interest at an annual rate set by the judge hearing the complaint. </t>
    </r>
    <r>
      <rPr>
        <i/>
        <sz val="12"/>
        <color theme="1"/>
        <rFont val="Calibri"/>
        <family val="2"/>
      </rPr>
      <t>Id</t>
    </r>
    <r>
      <rPr>
        <sz val="12"/>
        <color theme="1"/>
        <rFont val="Calibri"/>
        <family val="2"/>
      </rPr>
      <t xml:space="preserve">. However, the legal rate of interest on all post-judgment contracts is 8% annually. Miss Code Ann. § 75-17-1. Contracts under which the principal balance is more than $2,000 are exempt from Mississippi's usury law restrictions, including the maximum interest rate. Miss Code Ann. § 75-17-1(5). Thus, Mississippi does not limit prejudgment interest on debt to 5% or less, as is required to meet sub-benchmark (b). </t>
    </r>
  </si>
  <si>
    <r>
      <t xml:space="preserve">Mississippi meets this benchmark because the clerk of the court must issue writs of garnishment and attachment. Miss. Code Ann. § 11-35-1 (West 2023). Attachment and garnishment procedures do not differ in small claim actions. </t>
    </r>
    <r>
      <rPr>
        <i/>
        <sz val="12"/>
        <color theme="1"/>
        <rFont val="Calibri"/>
        <family val="2"/>
      </rPr>
      <t>Id.</t>
    </r>
    <r>
      <rPr>
        <sz val="12"/>
        <color theme="1"/>
        <rFont val="Calibri"/>
        <family val="2"/>
      </rPr>
      <t xml:space="preserve"> at § 11-33-105.  </t>
    </r>
  </si>
  <si>
    <t>Mississippi does not meet this benchmark because it does not require financial institutions to protect money deposited in bank accounts unless a judgment debtor asserts an exemption. Miss. Code Ann. § 85-3-1(a)(iv) (West 2023). State law specifies the amount that may be exempted with respect to cash on hand.</t>
  </si>
  <si>
    <r>
      <rPr>
        <sz val="12"/>
        <color theme="1"/>
        <rFont val="Calibri (Body)"/>
      </rPr>
      <t xml:space="preserve">Mississippi does not meet this benchmark because none of the sub-benchmarks are met. Mississippi law provides as follows:
(a) Income: Mississippi does not meet sub-benchmark (a) because it exempts 75% of a person's weekly disposable earnings or 30 times the federal minimum hourly wage in effect when the person is paid, whichever is more, subject to certain limited exceptions. Miss. Code Ann. § 85-3-4(2) (West 2023). Thirty times the federal minimum wage ($7.25 per hour in 2023) is only $217.50. </t>
    </r>
    <r>
      <rPr>
        <i/>
        <sz val="12"/>
        <color theme="1"/>
        <rFont val="Calibri (Body)"/>
      </rPr>
      <t>State Minimum Wage Laws</t>
    </r>
    <r>
      <rPr>
        <sz val="12"/>
        <color theme="1"/>
        <rFont val="Calibri (Body)"/>
      </rPr>
      <t xml:space="preserve">, U.S. Dep't of Labor (Sept. 30, 2023), https://www.dol.gov/agencies/whd/minimum-wage/state. 
(b) Home: Mississippi does not meet sub-benchmark (b) because a home that is a person's residence, including its land of not more than 160 acres, is exempt only up to a value of $75,000 or $30,000 if a person's primary residence is a mobile home, trailer, manufactured housing or a similar type of dwelling. Miss. Code Ann. §§ 85-3-21, 85-3-1(d) (West 2023).
(c) Car: Mississippi does not meet sub-benchmark (c) because cars, the total of which are added with other types of tangible personal property such as tools of trade, are exempt only up to a cumulative value of $10,000. </t>
    </r>
    <r>
      <rPr>
        <i/>
        <sz val="12"/>
        <color theme="1"/>
        <rFont val="Calibri (Body)"/>
      </rPr>
      <t>Id.</t>
    </r>
    <r>
      <rPr>
        <sz val="12"/>
        <color theme="1"/>
        <rFont val="Calibri (Body)"/>
      </rPr>
      <t xml:space="preserve"> at § 85-3-1(a)(ii).
For more information on garnishment exemptions see Michael Best and Carolyn Carter, </t>
    </r>
    <r>
      <rPr>
        <i/>
        <sz val="12"/>
        <color theme="1"/>
        <rFont val="Calibri (Body)"/>
      </rPr>
      <t>No Fresh Start 2023</t>
    </r>
    <r>
      <rPr>
        <sz val="12"/>
        <color theme="1"/>
        <rFont val="Calibri (Body)"/>
      </rPr>
      <t xml:space="preserve">, National Consumer Law Center (Dec. 2023), </t>
    </r>
    <r>
      <rPr>
        <u/>
        <sz val="12"/>
        <color theme="1"/>
        <rFont val="Calibri (Body)"/>
      </rPr>
      <t>https://www.nclc.org/wp-content/uploads/2023/12/2023_Report_No-Fresh-Start-3.pdf.</t>
    </r>
    <r>
      <rPr>
        <sz val="12"/>
        <color theme="1"/>
        <rFont val="Calibri (Body)"/>
      </rPr>
      <t xml:space="preserve"> </t>
    </r>
  </si>
  <si>
    <r>
      <t xml:space="preserve">Mississippi does not meet this benchmark because it does not require that a judgment debtor receive notice of garnishment or exemptions or how to assert them at any time.  </t>
    </r>
    <r>
      <rPr>
        <i/>
        <sz val="12"/>
        <color theme="1"/>
        <rFont val="Calibri"/>
        <family val="2"/>
      </rPr>
      <t>See</t>
    </r>
    <r>
      <rPr>
        <sz val="12"/>
        <color theme="1"/>
        <rFont val="Calibri"/>
        <family val="2"/>
      </rPr>
      <t xml:space="preserve"> Miss. Code Ann. § 11-35 (West 2023). 
Note: Mississippi has a 30 day waiting period for wage garnishment, so after an employer has been served with a writ of garnishment it is required to wait 30 days before commencing wage garnishment. </t>
    </r>
    <r>
      <rPr>
        <i/>
        <sz val="12"/>
        <color theme="1"/>
        <rFont val="Calibri"/>
        <family val="2"/>
      </rPr>
      <t>Id.</t>
    </r>
    <r>
      <rPr>
        <sz val="12"/>
        <color theme="1"/>
        <rFont val="Calibri"/>
        <family val="2"/>
      </rPr>
      <t xml:space="preserve"> at § 11-35-23(3)(b). There is no requirement, however, for the employer to provide notice to the judgment debtor of such writ of garnishment. </t>
    </r>
    <r>
      <rPr>
        <i/>
        <sz val="12"/>
        <color theme="1"/>
        <rFont val="Calibri"/>
        <family val="2"/>
      </rPr>
      <t>See</t>
    </r>
    <r>
      <rPr>
        <sz val="12"/>
        <color theme="1"/>
        <rFont val="Calibri"/>
        <family val="2"/>
      </rPr>
      <t xml:space="preserve"> </t>
    </r>
    <r>
      <rPr>
        <i/>
        <sz val="12"/>
        <color theme="1"/>
        <rFont val="Calibri"/>
        <family val="2"/>
      </rPr>
      <t>id.</t>
    </r>
    <r>
      <rPr>
        <sz val="12"/>
        <color theme="1"/>
        <rFont val="Calibri"/>
        <family val="2"/>
      </rPr>
      <t xml:space="preserve"> at 11-35-23.
</t>
    </r>
  </si>
  <si>
    <r>
      <t xml:space="preserve">Mississippi meets this benchmark because the Mississippi Supreme Court has held that the constitutional prohibition on imprisonment for debt means that a court may not order incarceration for failure to make payments ordered in a judgment.  </t>
    </r>
    <r>
      <rPr>
        <i/>
        <sz val="12"/>
        <color theme="1"/>
        <rFont val="Calibri"/>
        <family val="2"/>
      </rPr>
      <t>In re Nichols</t>
    </r>
    <r>
      <rPr>
        <sz val="12"/>
        <color theme="1"/>
        <rFont val="Calibri"/>
        <family val="2"/>
      </rPr>
      <t>, 749 So. 2d 68, 72 (Miss. 1999) (holding that creditors "are free to collect the judgment by execution, garnishment, or any other available means so long as it does not include imprisonment").</t>
    </r>
  </si>
  <si>
    <t>Mississippi does not meet this benchmark because a person's failure to appear for a debtor's examination need not be willful to constitute contempt. If a person fails to appear for a debtor's examination, the court may hold the person in contempt, which is punishable by incarceration. Miss. R. Civ. P. 37(d); Miss. Code Ann. § 9-1-17 (West 2023).</t>
  </si>
  <si>
    <r>
      <t xml:space="preserve">Mississippi does not meet this benchmark because it does not provide a right to counsel in contempt cases in which incarceration is possible. </t>
    </r>
    <r>
      <rPr>
        <i/>
        <sz val="12"/>
        <color theme="1"/>
        <rFont val="Calibri"/>
        <family val="2"/>
      </rPr>
      <t>See</t>
    </r>
    <r>
      <rPr>
        <sz val="12"/>
        <color theme="1"/>
        <rFont val="Calibri"/>
        <family val="2"/>
      </rPr>
      <t xml:space="preserve"> Miss. Code Ann.  §§ 25-32-9(1), 95-3-19 (West 2023).</t>
    </r>
  </si>
  <si>
    <t>Mississippi does not meet this benchmark because it explicitly allows prosecutors to lend authority to private entities in "bad check" collection cases. Miss. Code. Ann. § 97-19-73 (West 2023); Fortenberry, Feb. 14, 1996, Miss. A.G. Op. #96-0020.</t>
  </si>
  <si>
    <r>
      <t xml:space="preserve">Mississippi does not meet this benchmark because its laws do not include an express prohibition on the use of bail or bond to pay a creditor. </t>
    </r>
    <r>
      <rPr>
        <i/>
        <sz val="12"/>
        <color theme="1"/>
        <rFont val="Calibri"/>
        <family val="2"/>
      </rPr>
      <t>See</t>
    </r>
    <r>
      <rPr>
        <sz val="12"/>
        <color theme="1"/>
        <rFont val="Calibri"/>
        <family val="2"/>
      </rPr>
      <t xml:space="preserve"> Miss. R. Civ. P. 37.</t>
    </r>
  </si>
  <si>
    <r>
      <t xml:space="preserve">Mississippi does not meet this benchmark because Mississippi state courts do not collect and publish statewide data on the number of consumer debt lawsuits nor the types of dispositions of consumer debt lawsuits. The Mississippi Supreme Court reports civil and criminal cases and dispositions in the respective counties and circuit courts. Supreme Court of Mississippi, </t>
    </r>
    <r>
      <rPr>
        <i/>
        <sz val="12"/>
        <color theme="1"/>
        <rFont val="Calibri"/>
        <family val="2"/>
      </rPr>
      <t>2021 Annual Report</t>
    </r>
    <r>
      <rPr>
        <sz val="12"/>
        <color theme="1"/>
        <rFont val="Calibri"/>
        <family val="2"/>
      </rPr>
      <t>, Miss. Cts. (2021), https://courts.ms.gov/research/reports/SCTAnnRep2021.pdf.</t>
    </r>
  </si>
  <si>
    <r>
      <t xml:space="preserve">Missouri does not meet this benchmark because it does not meet either sub-benchmark 1a or 1b. First, Missouri does not meet sub-benchmark 1a because Missouri permits service by any person over 18 who is not a party. </t>
    </r>
    <r>
      <rPr>
        <i/>
        <sz val="12"/>
        <color theme="1"/>
        <rFont val="Calibri"/>
        <family val="2"/>
      </rPr>
      <t>See</t>
    </r>
    <r>
      <rPr>
        <sz val="12"/>
        <color theme="1"/>
        <rFont val="Calibri"/>
        <family val="2"/>
      </rPr>
      <t xml:space="preserve"> Mo. Sup. Ct. R. 54.13(a). Missouri does not meet sub-benchmark 1b because it does not require the court to send the defendant, by first class mail, supplemental notice of a new consumer debt lawsuit and deny default judgment if that notice is returned as undeliverable. The policy for sub-benchmark 1b was not found in the state's law.</t>
    </r>
  </si>
  <si>
    <r>
      <t xml:space="preserve">Missouri does not meet this benchmark because Missouri does not require that notice in a consumer debt lawsuit provide guidance to defendants on where to find help. </t>
    </r>
    <r>
      <rPr>
        <i/>
        <sz val="12"/>
        <color theme="1"/>
        <rFont val="Calibri"/>
        <family val="2"/>
      </rPr>
      <t xml:space="preserve">See </t>
    </r>
    <r>
      <rPr>
        <sz val="12"/>
        <color theme="1"/>
        <rFont val="Calibri"/>
        <family val="2"/>
      </rPr>
      <t>Mo. Sup. Ct. R. 54.02.</t>
    </r>
  </si>
  <si>
    <t>Missouri does not meet this benchmark because Missouri does not provide an Answer for use by consumer debt defendants. The policy for this benchmark was not found in the state's law.</t>
  </si>
  <si>
    <r>
      <t xml:space="preserve">Missouri meets this benchmark because it does not require that pleadings be verified or notarized. </t>
    </r>
    <r>
      <rPr>
        <i/>
        <sz val="12"/>
        <color theme="1"/>
        <rFont val="Calibri"/>
        <family val="2"/>
      </rPr>
      <t>See</t>
    </r>
    <r>
      <rPr>
        <sz val="12"/>
        <color theme="1"/>
        <rFont val="Calibri"/>
        <family val="2"/>
      </rPr>
      <t xml:space="preserve"> Mo. Sup. Ct. R. 55.03.  
</t>
    </r>
  </si>
  <si>
    <r>
      <t xml:space="preserve">Missouri meets this benchmark because no law requires a fee for filing answers. Mo. Ann. Stat. § 488.012 (West 2023); </t>
    </r>
    <r>
      <rPr>
        <i/>
        <sz val="12"/>
        <color theme="1"/>
        <rFont val="Calibri"/>
        <family val="2"/>
      </rPr>
      <t>Court Operating Rule 21.01</t>
    </r>
    <r>
      <rPr>
        <sz val="12"/>
        <color theme="1"/>
        <rFont val="Calibri"/>
        <family val="2"/>
      </rPr>
      <t>, Mo. Cts. (Sept. 1, 2023), https://www.courts.mo.gov/courts/ClerkHandbooksP2RulesOnly.nsf/e2aa3309ef5c449186256be20060c329/31f6aa3e2a2d1de986256c240071225b?OpenDocument#CostsFeesMisc.</t>
    </r>
  </si>
  <si>
    <r>
      <t xml:space="preserve">Missouri does not meet this benchmark because it does not have special pleading requirements for consumer debt complaints and thus does not require a consumer debt complaint to include (a) the name of the original creditor, (b) the basis of the plaintiff's claim, or (c) an itemization of the amount sought. </t>
    </r>
    <r>
      <rPr>
        <i/>
        <sz val="12"/>
        <color theme="1"/>
        <rFont val="Calibri"/>
        <family val="2"/>
      </rPr>
      <t>See</t>
    </r>
    <r>
      <rPr>
        <sz val="12"/>
        <color theme="1"/>
        <rFont val="Calibri"/>
        <family val="2"/>
      </rPr>
      <t xml:space="preserve"> Mo. Ann. Stat. § 509.050 (West 2023) (establishing the pleading requirements for civil complaints, which do not contain special requirements for consumer debt actions).</t>
    </r>
  </si>
  <si>
    <t xml:space="preserve">Missouri does not meet this benchmark or any of its sub-benchmarks. Missouri courts may grant default judgments pursuant to Missouri Rule of Civil Procedure 74.05 and Missouri Small Claims Rule 145.01. Mo. R. Civ. P. 74.05; Mo. Small Cl. R. 145.01. Although Rule 74.05 requires “proof of damages” prior to the entry of a default judgment, it does not impose any specific evidence that would satisfy any sub-benchmark. Thus, neither rule imposes any of the requirements in sub-benchmarks (a) to (c). Mo. R. Civ. P. 74.05. In addition, there is also no Missouri statute that separately imposes requirements regarding the entry of default judgments. </t>
  </si>
  <si>
    <r>
      <t xml:space="preserve">Missouri does not meet this benchmark because it does not require a consumer debt complaint to include (a) the applicable statute of limitations, (b) the date the claim accrued, or (c) the date of the default. </t>
    </r>
    <r>
      <rPr>
        <i/>
        <sz val="12"/>
        <color theme="1"/>
        <rFont val="Calibri"/>
        <family val="2"/>
      </rPr>
      <t>See</t>
    </r>
    <r>
      <rPr>
        <sz val="12"/>
        <color theme="1"/>
        <rFont val="Calibri"/>
        <family val="2"/>
      </rPr>
      <t xml:space="preserve"> Mo. Sup. Ct. R. 55.08 (establishing the statute of limitations as an affirmative defense that must be included in an answer to a complaint).</t>
    </r>
  </si>
  <si>
    <t>Missouri does not meet this benchmark because it does not impose a 4-year (or shorter) statute of limitations for all consumer debt claims. In particular, Missouri has the following limitations periods:
● breach of written contract: 5-year (Mo. Ann. Stat. § 516.120 (West 2023)) or 10-year (Mo. Rev. Stat. § 516.110 (West 2023)) limitations period;
● breach of oral contract: 5-year limitations period (Mo. Ann. Stat. § 516.120 (West 2023));
● open account: 5-year limitations period (Mo. Ann. Stat. § 516.120 (West 2023)); 
● account stated: 5-year limitations period (Mo. Ann. Stat. § 516.120 (West 2023)); 
● unjust enrichment: 5-year limitations period (MMo. Ann. Stat. § 516.120 (West 2023));
● conversion: 5-year limitations period (Mo. Ann. Stat. § 516.120 (West 2023)); and
● passing a bad check: must be commenced within three years after dishonor of the draft or 10 years after the date of the draft, whichever period expires first (Mo. Ann. Stat. § 400.3-118(c) (West 2023)).</t>
  </si>
  <si>
    <r>
      <t xml:space="preserve">Missouri does not meet this benchmark because it makes consumer debt claims subject to  revival even after the statute of limitations has run, when, for instance, a debtor makes a subsequent payment toward the debt, or explicitly acknowledges the debt in a writing. </t>
    </r>
    <r>
      <rPr>
        <i/>
        <sz val="12"/>
        <color theme="1"/>
        <rFont val="Calibri"/>
        <family val="2"/>
      </rPr>
      <t>See, e.g.</t>
    </r>
    <r>
      <rPr>
        <sz val="12"/>
        <color theme="1"/>
        <rFont val="Calibri"/>
        <family val="2"/>
      </rPr>
      <t xml:space="preserve">, Mo. Rev Stat § 516.320 (2022); </t>
    </r>
    <r>
      <rPr>
        <i/>
        <sz val="12"/>
        <color theme="1"/>
        <rFont val="Calibri"/>
        <family val="2"/>
      </rPr>
      <t>Crockett v. Polen</t>
    </r>
    <r>
      <rPr>
        <sz val="12"/>
        <color theme="1"/>
        <rFont val="Calibri"/>
        <family val="2"/>
      </rPr>
      <t xml:space="preserve">, 225 S.W.3d 419, 420 (Mo. 2007) (“[Voluntary payment rendered after expiration of the statute of limitations demonstrates a debtor’s acknowledgment of the outstanding debt and intent to renew the promise to pay, thereby taking the case out of the statute.”).  </t>
    </r>
  </si>
  <si>
    <r>
      <t xml:space="preserve">Missouri does not meet this benchmark because the sub-benchmarks are not met. 
Regarding (a) (prejudgment interest), the Missouri code states that, when no rate of interest is stated in the applicable contract, then a 9% annual interest rate shall apply. </t>
    </r>
    <r>
      <rPr>
        <i/>
        <sz val="12"/>
        <color theme="1"/>
        <rFont val="Calibri"/>
        <family val="2"/>
      </rPr>
      <t>See</t>
    </r>
    <r>
      <rPr>
        <sz val="12"/>
        <color theme="1"/>
        <rFont val="Calibri"/>
        <family val="2"/>
      </rPr>
      <t xml:space="preserve"> Mo. Rev. Stat. § 408.020 (2022). It also states that parties may agree in writing to an annual interest rate up to 10% except that when the “market rate” (as defined under the statute) is greater than 10% on the date of such contract, then the parties may agree to the “market rate.” </t>
    </r>
    <r>
      <rPr>
        <i/>
        <sz val="12"/>
        <color theme="1"/>
        <rFont val="Calibri"/>
        <family val="2"/>
      </rPr>
      <t>Id.</t>
    </r>
    <r>
      <rPr>
        <sz val="12"/>
        <color theme="1"/>
        <rFont val="Calibri"/>
        <family val="2"/>
      </rPr>
      <t xml:space="preserve"> at § 408.030. The "market rate" for any “calendar quarter” is defined as “the monthly index of long term United States government bond yields for the second preceding calendar month prior to the beginning of the calendar quarter plus an additional three percentage points rounded off to the nearest tenth of one percent.” </t>
    </r>
    <r>
      <rPr>
        <i/>
        <sz val="12"/>
        <color theme="1"/>
        <rFont val="Calibri"/>
        <family val="2"/>
      </rPr>
      <t>Id</t>
    </r>
    <r>
      <rPr>
        <sz val="12"/>
        <color theme="1"/>
        <rFont val="Calibri"/>
        <family val="2"/>
      </rPr>
      <t xml:space="preserve">. It defines a new “calendar quarter” as beginning on January 1, April 1, July 1, and October 1 of each year. </t>
    </r>
    <r>
      <rPr>
        <i/>
        <sz val="12"/>
        <color theme="1"/>
        <rFont val="Calibri"/>
        <family val="2"/>
      </rPr>
      <t>Id</t>
    </r>
    <r>
      <rPr>
        <sz val="12"/>
        <color theme="1"/>
        <rFont val="Calibri"/>
        <family val="2"/>
      </rPr>
      <t xml:space="preserve">. Thus, Missouri does not limit prejudgment interest to 7% or less (as is required to meet sub-benchmark (a)). 
Regarding (b) (post-judgment interest), the Missouri code states that, in nontort actions, the annual interest rate shall by 9% or, if it is higher, the interest rates set forth in the applicable contract. </t>
    </r>
    <r>
      <rPr>
        <i/>
        <sz val="12"/>
        <color theme="1"/>
        <rFont val="Calibri"/>
        <family val="2"/>
      </rPr>
      <t>Id.</t>
    </r>
    <r>
      <rPr>
        <sz val="12"/>
        <color theme="1"/>
        <rFont val="Calibri"/>
        <family val="2"/>
      </rPr>
      <t xml:space="preserve"> at § 408.040(2). For tort actions, the interest shall be the “per annum interest rate equal to the intended Federal Funds Rate, as established by the Federal Reserve Board, plus five percent.” </t>
    </r>
    <r>
      <rPr>
        <i/>
        <sz val="12"/>
        <color theme="1"/>
        <rFont val="Calibri"/>
        <family val="2"/>
      </rPr>
      <t>Id.</t>
    </r>
    <r>
      <rPr>
        <sz val="12"/>
        <color theme="1"/>
        <rFont val="Calibri"/>
        <family val="2"/>
      </rPr>
      <t xml:space="preserve"> at § 408.040(3). Thus, Missouri does not limit post-judgment interest on debt to 5% or less of the judgment (as is required to meet sub-benchmark (b)).</t>
    </r>
  </si>
  <si>
    <t>Missouri meets this benchmark because the court must issue a fiere facias (writ of execution) for garnishment or attachment. Mo. Ann. Stat. §§ 521.560, 525.020 (West 2023).</t>
  </si>
  <si>
    <r>
      <t xml:space="preserve">Missouri does not meet this benchmark because it does not require financial institutions to protect money deposited in bank accounts unless a judgment debtor asserts an exemption. </t>
    </r>
    <r>
      <rPr>
        <i/>
        <sz val="12"/>
        <color theme="1"/>
        <rFont val="Calibri"/>
        <family val="2"/>
      </rPr>
      <t>See</t>
    </r>
    <r>
      <rPr>
        <sz val="12"/>
        <color theme="1"/>
        <rFont val="Calibri"/>
        <family val="2"/>
      </rPr>
      <t xml:space="preserve"> Mo. Ann. Stat. § 513.430 (West 2023).</t>
    </r>
  </si>
  <si>
    <r>
      <rPr>
        <sz val="12"/>
        <color theme="1"/>
        <rFont val="Calibri (Body)"/>
      </rPr>
      <t xml:space="preserve">Missouri does not meet this benchmark because none of the sub-benchmarks are met. Missouri law provides as follows:
(a) Income: Missouri does not meet sub-benchmark (a) because it exempts 75% of a person's weekly disposable earnings or 30 times the federal minimum hourly wage in effect when the person is paid, whichever is more, subject to a certain limited exception. Mo. Ann. Stat. § 525.030(2)(1) (West 2023) (exempting 90% of a person's weekly disposable earnings if the person is the head of the family and a resident of Missouri). Thirty times the federal minimum wage ($7.25 per hour in 2023) is only $217.50. </t>
    </r>
    <r>
      <rPr>
        <i/>
        <sz val="12"/>
        <color theme="1"/>
        <rFont val="Calibri (Body)"/>
      </rPr>
      <t>State Minimum Wage Laws</t>
    </r>
    <r>
      <rPr>
        <sz val="12"/>
        <color theme="1"/>
        <rFont val="Calibri (Body)"/>
      </rPr>
      <t xml:space="preserve">, U.S. Dep't of Labor (Sept. 30, 2023), https://www.dol.gov/agencies/whd/minimum-wage/state. 
(b) Home: Missouri does not meet sub-benchmark (b) because a home, including the connected land, is exempt only up to a value of $15,000 or $5,000 if a person's primary residence is a mobile home, subject to a certain limited exception. Mo. Ann. Stat. §§ 513.475, 513.430(6) (West 2023).
(c) Car: Missouri does not meet sub-benchmark (c) because any cars are exempt only up to an aggregate value of $3,000. </t>
    </r>
    <r>
      <rPr>
        <i/>
        <sz val="12"/>
        <color theme="1"/>
        <rFont val="Calibri (Body)"/>
      </rPr>
      <t>Id.</t>
    </r>
    <r>
      <rPr>
        <sz val="12"/>
        <color theme="1"/>
        <rFont val="Calibri (Body)"/>
      </rPr>
      <t xml:space="preserve"> at § 513.430(5).
For more information on garnishment exemptions see Michael Best and Carolyn Carter, </t>
    </r>
    <r>
      <rPr>
        <i/>
        <sz val="12"/>
        <color theme="1"/>
        <rFont val="Calibri (Body)"/>
      </rPr>
      <t>No Fresh Start 2023</t>
    </r>
    <r>
      <rPr>
        <sz val="12"/>
        <color theme="1"/>
        <rFont val="Calibri (Body)"/>
      </rPr>
      <t xml:space="preserve">, National Consumer Law Center (Dec. 2023), </t>
    </r>
    <r>
      <rPr>
        <u/>
        <sz val="12"/>
        <color theme="1"/>
        <rFont val="Calibri (Body)"/>
      </rPr>
      <t>https://www.nclc.org/wp-content/uploads/2023/12/2023_Report_No-Fresh-Start-3.pdf.</t>
    </r>
    <r>
      <rPr>
        <sz val="12"/>
        <color theme="1"/>
        <rFont val="Calibri (Body)"/>
      </rPr>
      <t xml:space="preserve"> </t>
    </r>
  </si>
  <si>
    <r>
      <t xml:space="preserve">Missouri does not meet this benchmark because it does not require that a judgment debtor receive notice of garnishment or exemptions or how to assert them at any time. </t>
    </r>
    <r>
      <rPr>
        <i/>
        <sz val="12"/>
        <color theme="1"/>
        <rFont val="Calibri"/>
        <family val="2"/>
      </rPr>
      <t>See</t>
    </r>
    <r>
      <rPr>
        <sz val="12"/>
        <color theme="1"/>
        <rFont val="Calibri"/>
        <family val="2"/>
      </rPr>
      <t xml:space="preserve"> Mo. Sup. Ct. R. 90.15.
Note: the only instance in which personal service of a garnishment order on a judgment debtor is required prior to attachment is where the suit is not brought in (i) the county (or in certain cases city) where the defendant resides, or (ii) the county (or in certain cases, city) where the debt is contracted and the cause of action arose or accrued. </t>
    </r>
    <r>
      <rPr>
        <i/>
        <sz val="12"/>
        <color theme="1"/>
        <rFont val="Calibri"/>
        <family val="2"/>
      </rPr>
      <t>See</t>
    </r>
    <r>
      <rPr>
        <sz val="12"/>
        <color theme="1"/>
        <rFont val="Calibri"/>
        <family val="2"/>
      </rPr>
      <t xml:space="preserve"> </t>
    </r>
    <r>
      <rPr>
        <i/>
        <sz val="12"/>
        <color theme="1"/>
        <rFont val="Calibri"/>
        <family val="2"/>
      </rPr>
      <t>id.</t>
    </r>
    <r>
      <rPr>
        <sz val="12"/>
        <color theme="1"/>
        <rFont val="Calibri"/>
        <family val="2"/>
      </rPr>
      <t xml:space="preserve"> at § 525.290. </t>
    </r>
  </si>
  <si>
    <t>Missouri meets this benchmark because a person's failure to appear for a debtor's examination must be willful to constitute contempt. If a judgment debtor fails to appear for a debtor's examination, the court may hold that person in contempt. Mo. R. Civ. P. 76.27, 76.28. The law defines contempt as "willful disobedience of any process or order lawfully issued or made" by the court. Mo. Ann. Stat. § 476.110 (West 2023).</t>
  </si>
  <si>
    <r>
      <t xml:space="preserve">Missouri does not meet this benchmark because it does not provide a right to counsel in contempt cases in which incarceration is possible. </t>
    </r>
    <r>
      <rPr>
        <i/>
        <sz val="12"/>
        <color theme="1"/>
        <rFont val="Calibri"/>
        <family val="2"/>
      </rPr>
      <t>See</t>
    </r>
    <r>
      <rPr>
        <sz val="12"/>
        <color theme="1"/>
        <rFont val="Calibri"/>
        <family val="2"/>
      </rPr>
      <t xml:space="preserve"> Mo. Ann. Stat. §§ 600.042(4), 476.120 (West 2023).</t>
    </r>
  </si>
  <si>
    <r>
      <t xml:space="preserve">Missouri does not meet this benchmark because there is no statutory or judicial prohibition on such relationships or financial arrangements between prosecutors and debt collectors. </t>
    </r>
    <r>
      <rPr>
        <i/>
        <sz val="12"/>
        <color theme="1"/>
        <rFont val="Calibri"/>
        <family val="2"/>
      </rPr>
      <t>See</t>
    </r>
    <r>
      <rPr>
        <sz val="12"/>
        <color theme="1"/>
        <rFont val="Calibri"/>
        <family val="2"/>
      </rPr>
      <t xml:space="preserve"> Mo. Ann. Stat. § 570.120 (West 2023).</t>
    </r>
  </si>
  <si>
    <r>
      <t xml:space="preserve">Missouri does not meet this benchmark because its laws  do not include an express prohibition on the use of bail or bond to pay a creditor. In fact, judges in Missouri have issued arrest warrants that require the person to post bail at equal to or greater than the amount of the judgment owed, in cash. </t>
    </r>
    <r>
      <rPr>
        <i/>
        <sz val="12"/>
        <color theme="1"/>
        <rFont val="Calibri"/>
        <family val="2"/>
      </rPr>
      <t>See, e.g.</t>
    </r>
    <r>
      <rPr>
        <sz val="12"/>
        <color theme="1"/>
        <rFont val="Calibri"/>
        <family val="2"/>
      </rPr>
      <t>, Petition, Case No. 12- 50325, (Bankr. E.D. Mo. Oct. 25, 2012).</t>
    </r>
  </si>
  <si>
    <t>Missouri does not meet this benchmark because, when a judgment is returned unsatisfied, in whole or in part, the judgment creditor "may, at any time within five years after such return so made" be entitled to an order from the court requiring the judgment debtor to undergo "an examination under oath touching on his ability and means to satisfy said judgment." Mo. Ann. Stat. §513.380 (West 2023).</t>
  </si>
  <si>
    <r>
      <rPr>
        <sz val="12"/>
        <color theme="1"/>
        <rFont val="Calibri"/>
        <family val="2"/>
      </rPr>
      <t xml:space="preserve">Missouri does not meet the benchmark because, although it collects and publishes data on "suit on account" cases, that category includes but is not limited to consumer debt cases. </t>
    </r>
    <r>
      <rPr>
        <i/>
        <sz val="12"/>
        <color theme="1"/>
        <rFont val="Calibri"/>
        <family val="2"/>
      </rPr>
      <t xml:space="preserve">See </t>
    </r>
    <r>
      <rPr>
        <sz val="12"/>
        <color theme="1"/>
        <rFont val="Calibri"/>
        <family val="2"/>
      </rPr>
      <t xml:space="preserve">Mo. Jud. Branch, </t>
    </r>
    <r>
      <rPr>
        <i/>
        <sz val="12"/>
        <color theme="1"/>
        <rFont val="Calibri"/>
        <family val="2"/>
      </rPr>
      <t xml:space="preserve">Circuit Court, FY 2021 Circuit/Civil Domestic Relations Cases Filed and Disposed By Case Type, </t>
    </r>
    <r>
      <rPr>
        <u/>
        <sz val="12"/>
        <color theme="1"/>
        <rFont val="Calibri"/>
        <family val="2"/>
      </rPr>
      <t>https://www.courts.mo.gov/file.jsp?id=185436</t>
    </r>
    <r>
      <rPr>
        <sz val="12"/>
        <color theme="1"/>
        <rFont val="Calibri"/>
        <family val="2"/>
      </rPr>
      <t xml:space="preserve"> (last visited Jan. 31, 2024). 
</t>
    </r>
  </si>
  <si>
    <r>
      <rPr>
        <sz val="12"/>
        <color theme="1"/>
        <rFont val="Calibri"/>
        <family val="2"/>
      </rPr>
      <t xml:space="preserve">Missouri does not meet the benchmark because, although it collects and publishes data, including on "suit on account" cases, that category includes but is not limited to consumer debt cases. See Mo. Jud. Branch, Circuit Court, FY 2021 Circuit/Civil Domestic Relations Cases Filed and Disposed By Case Type, </t>
    </r>
    <r>
      <rPr>
        <u/>
        <sz val="12"/>
        <color theme="1"/>
        <rFont val="Calibri"/>
        <family val="2"/>
      </rPr>
      <t>https://www.courts.mo.gov/file.jsp?id=185436</t>
    </r>
    <r>
      <rPr>
        <sz val="12"/>
        <color theme="1"/>
        <rFont val="Calibri"/>
        <family val="2"/>
      </rPr>
      <t xml:space="preserve"> (last visited Jan. 31, 2024).</t>
    </r>
  </si>
  <si>
    <t>Montana does not meet this benchmark because it does not meet either sub-benchmark 1a or 1b. First, Montana does not meet sub-benchmark 1a because it permits service of process by any person over the age of 18 not a party to the action or by mail. Mont. R. Civ. P. 4(d)(2), 4(d)(3)(A). Second, Montana does not meet sub-benchmark 1b because the state does not require the court to provide the defendant, by first class mail, supplemental notice of a new consumer debt lawsuit and deny default judgment if that notice is returned as undeliverable. The policy for sub-benchmark 1b was not found in the state's law.</t>
  </si>
  <si>
    <r>
      <t xml:space="preserve">Montana does not satisfy this benchmark because Montana does not require that notice in a consumer debt lawsuit provide guidance to defendants on where to find help. </t>
    </r>
    <r>
      <rPr>
        <i/>
        <sz val="12"/>
        <color theme="1"/>
        <rFont val="Calibri"/>
        <family val="2"/>
      </rPr>
      <t xml:space="preserve">See </t>
    </r>
    <r>
      <rPr>
        <sz val="12"/>
        <color theme="1"/>
        <rFont val="Calibri"/>
        <family val="2"/>
      </rPr>
      <t>Mont. R. Civ. P. 4(c).</t>
    </r>
  </si>
  <si>
    <t xml:space="preserve">Montana does not meet this benchmark because Montana does not provide an Answer form for use by consumer debt defendants. The policy for this benchmark was not found in the state's law.   </t>
  </si>
  <si>
    <r>
      <t xml:space="preserve">Montana meets this benchmark because it does not require that a pleading be verified except when specifically required by rule or statute. </t>
    </r>
    <r>
      <rPr>
        <i/>
        <sz val="12"/>
        <color theme="1"/>
        <rFont val="Calibri"/>
        <family val="2"/>
      </rPr>
      <t>See</t>
    </r>
    <r>
      <rPr>
        <sz val="12"/>
        <color theme="1"/>
        <rFont val="Calibri"/>
        <family val="2"/>
      </rPr>
      <t xml:space="preserve"> Mont. R. Civ. P. 11(a).  No such rule or statute applies to an Answer in a consumer debt litigation.</t>
    </r>
  </si>
  <si>
    <t>Montana does not meet this benchmark because defendants are charged fees for appearance. Mont. Code Ann. § 25-1-201 (West 2023).</t>
  </si>
  <si>
    <r>
      <t xml:space="preserve">Montana does not meet this benchmark because it does not have special pleading requirements for consumer debt claims to include (a) the name of the original creditor, (b) the basis of the plaintiff's standing, or (c) an itemization of the amount sought. </t>
    </r>
    <r>
      <rPr>
        <i/>
        <sz val="12"/>
        <color theme="1"/>
        <rFont val="Calibri"/>
        <family val="2"/>
      </rPr>
      <t>See</t>
    </r>
    <r>
      <rPr>
        <sz val="12"/>
        <color theme="1"/>
        <rFont val="Calibri"/>
        <family val="2"/>
      </rPr>
      <t xml:space="preserve"> Mont. R. Civ. P. 8(a).</t>
    </r>
  </si>
  <si>
    <r>
      <t xml:space="preserve">Montana does not meet this benchmark because the statutes and rules of Montana do not place the burden of pleading timeliness on the plaintiff and do not require that a debt collection complaint include (a) the applicable statute of limitations, (b) the date the claim accrued, or (c) the date that the statute of limitations expires. </t>
    </r>
    <r>
      <rPr>
        <i/>
        <sz val="12"/>
        <color theme="1"/>
        <rFont val="Calibri"/>
        <family val="2"/>
      </rPr>
      <t>See</t>
    </r>
    <r>
      <rPr>
        <sz val="12"/>
        <color theme="1"/>
        <rFont val="Calibri"/>
        <family val="2"/>
      </rPr>
      <t xml:space="preserve"> Mont. R. Civ. P. 8(c)(1). </t>
    </r>
  </si>
  <si>
    <t>Montana does not meet this benchmark because it does not impose a 4-year (or shorter) statute of limitations for all consumer debt claims. In particular, Montana has the following limitations periods:
● breach of written contract: 8-year limitations period (Mont. Code Ann. § 27-2-202(1) (West 2023));
● breach of oral contract: 5-year limitations period (Mont. Code Ann. § 27-2-202(2) (West 2023));
● open account: 5-year limitations period (Mont. Code Ann. § 27-2-202(2) (West 2023)); 
● account stated: 5-year limitations period (Mont. Code Ann. § 27-2-202(2) (West 2023)); 
● unjust enrichment: 3-year limitations period (Mont. Code Ann. § 27-2-202(3) (West 2023));
● conversion: 2-year (Mont. Code Ann. § 27-2-207(2)) or 3-year (conversion of an instrument, Mont. Code Ann. § 30-3-122(7) (West 2023)) limitations period; and
● passing a bad check: must be commenced within six years after dishonor of the draft or 10 years after the date of the draft, whichever period expires first (Mont. Code Ann. §§ 27-1-717(6), 30-3-122(3) (West 2023)).</t>
  </si>
  <si>
    <r>
      <t xml:space="preserve">Montana does not meet this benchmark because it makes consumer debt claims subject to revival even after the statute of limitations has run, when, for instance, a debtor makes a subsequent payment toward the debt, or explicitly acknowledges the debt in a writing. </t>
    </r>
    <r>
      <rPr>
        <i/>
        <sz val="12"/>
        <color theme="1"/>
        <rFont val="Calibri"/>
        <family val="2"/>
      </rPr>
      <t>See, e.g.</t>
    </r>
    <r>
      <rPr>
        <sz val="12"/>
        <color theme="1"/>
        <rFont val="Calibri"/>
        <family val="2"/>
      </rPr>
      <t xml:space="preserve">, Mont. Code Ann. § 27-2-409 (2022) (“An acknowledgment or the part payment of a debt is sufficient evidence to cause the relevant statute of limitations to begin running anew.”).  </t>
    </r>
  </si>
  <si>
    <t>Montana does not meet this benchmark because it does not prohibit fee shifting in consumer debt cases but tolerates it in the course of authorizing reciprocal fees if one side has contractual right to fees.   Mont. Code Ann. § 28-3-704 (West 2023)</t>
  </si>
  <si>
    <r>
      <t xml:space="preserve">Montana does not meet this benchmark because the sub-benchmarks are not met. 
Regarding (a) (prejudgment interest), Montana law states that unless there is a contract in writing fixing a different rate, interest is payable on money at 10% per year after it becomes due. Mont. Code Ann. § 31-1-106 (2022). Furthermore, Montana law states that the maximum rate that parties can agree to in writing cannot exceed the greater of 15% or the amount that is six percentage points above the Federal Reserve's Prime Rate, but this limitation does not apply to regulated lenders. </t>
    </r>
    <r>
      <rPr>
        <i/>
        <sz val="12"/>
        <color theme="1"/>
        <rFont val="Calibri"/>
        <family val="2"/>
      </rPr>
      <t>Id.</t>
    </r>
    <r>
      <rPr>
        <sz val="12"/>
        <color theme="1"/>
        <rFont val="Calibri"/>
        <family val="2"/>
      </rPr>
      <t xml:space="preserve"> at § 31-1-107. Thus, Montana does not limit prejudgment interest to 7% or less (as is required to meet sub-benchmark (a)). 
Regarding (b) (post-judgment interest), Montana law states that (i) interest payable on judgments accrues at a rate equal to the rate for bank prime loans published by the Federal Reserve plus 3% and (ii) interest on a judgment involving a contractual obligation must be paid at the rate specified in the contractual obligation. </t>
    </r>
    <r>
      <rPr>
        <i/>
        <sz val="12"/>
        <color theme="1"/>
        <rFont val="Calibri"/>
        <family val="2"/>
      </rPr>
      <t>Id.</t>
    </r>
    <r>
      <rPr>
        <sz val="12"/>
        <color theme="1"/>
        <rFont val="Calibri"/>
        <family val="2"/>
      </rPr>
      <t xml:space="preserve"> § 25-9-205. Thus, Montana does not limit post-judgment interest on debt to 5% or less of the judgment (as is required to meet sub-benchmark (b)).</t>
    </r>
  </si>
  <si>
    <r>
      <t xml:space="preserve">Montana does not meet this benchmark because it does not require financial institutions to protect money deposited in bank accounts unless a judgment debtor asserts an exemption. Mont. Code Ann. § 25-13-610(2)(3) (West 2023). State law specifies the amount that may be exempted with respect to earnings for 45 days after receipt, if traceable. </t>
    </r>
    <r>
      <rPr>
        <i/>
        <sz val="12"/>
        <color theme="1"/>
        <rFont val="Calibri"/>
        <family val="2"/>
      </rPr>
      <t>Id.</t>
    </r>
  </si>
  <si>
    <r>
      <rPr>
        <sz val="12"/>
        <color theme="1"/>
        <rFont val="Calibri (Body)"/>
      </rPr>
      <t xml:space="preserve">Montana does not meet this benchmark because sub-benchmarks (a) (income) and (c) (car) are not met. Montana law provides as follows:
(a) Income: Montana does not meet sub-benchmark (a) because it exempts 75% of a person's weekly disposable earnings or 30 times the federal minimum hourly wage in effect when the person is paid, whichever is more. Mont. Code Ann. § 25-13-614(2) (West 2023). Thirty times the federal minimum wage ($7.25 per hour in 2023) is only $217.50. </t>
    </r>
    <r>
      <rPr>
        <i/>
        <sz val="12"/>
        <color theme="1"/>
        <rFont val="Calibri (Body)"/>
      </rPr>
      <t>State Minimum Wage Laws</t>
    </r>
    <r>
      <rPr>
        <sz val="12"/>
        <color theme="1"/>
        <rFont val="Calibri (Body)"/>
      </rPr>
      <t xml:space="preserve">, U.S. Dep't of Labor (Sept. 30, 2023), https://www.dol.gov/agencies/whd/minimum-wage/state. 
(b) Home: Montana meets sub-benchmark (b) because a home, including the connected land, is exempt up to a value that is at least the median price of a home in the state. Mont. Code Ann. § 70-32-104 (West 2023).
(c) Car: Montana does not meet sub-benchmark (c) because a person's interest in one car is exempt only up to a value of $4,000. </t>
    </r>
    <r>
      <rPr>
        <i/>
        <sz val="12"/>
        <color theme="1"/>
        <rFont val="Calibri (Body)"/>
      </rPr>
      <t>Id.</t>
    </r>
    <r>
      <rPr>
        <sz val="12"/>
        <color theme="1"/>
        <rFont val="Calibri (Body)"/>
      </rPr>
      <t xml:space="preserve"> at § 25-13-609(2).
For more information on garnishment exemptions see Michael Best and Carolyn Carter, </t>
    </r>
    <r>
      <rPr>
        <i/>
        <sz val="12"/>
        <color theme="1"/>
        <rFont val="Calibri (Body)"/>
      </rPr>
      <t>No Fresh Start 2023</t>
    </r>
    <r>
      <rPr>
        <sz val="12"/>
        <color theme="1"/>
        <rFont val="Calibri (Body)"/>
      </rPr>
      <t xml:space="preserve">, National Consumer Law Center (Dec. 2023), </t>
    </r>
    <r>
      <rPr>
        <u/>
        <sz val="12"/>
        <color theme="1"/>
        <rFont val="Calibri (Body)"/>
      </rPr>
      <t>https://www.nclc.org/wp-content/uploads/2023/12/2023_Report_No-Fresh-Start-3.pdf.</t>
    </r>
    <r>
      <rPr>
        <sz val="12"/>
        <color theme="1"/>
        <rFont val="Calibri (Body)"/>
      </rPr>
      <t xml:space="preserve"> </t>
    </r>
  </si>
  <si>
    <r>
      <t xml:space="preserve">Montana does not meet this benchmark because a judgment debtor is only entitled to notice within five (5) days following the seizure of their property. 
Additionally, even if notice was served prior to garnishment, Montana would not meet sub-benchmark (a) (potential exemptions) because it requires only that a judgment debtor be informed that there may be exemptions available without providing notice of potential exemptions; sub-benchmark (b) (how to challenge the order) because it does not explain how to challenge the order; or sub-benchmark (c) because it does require that the judgment debtor be notified of the procedure for asserting exemptions.  </t>
    </r>
    <r>
      <rPr>
        <i/>
        <sz val="12"/>
        <color theme="1"/>
        <rFont val="Calibri"/>
        <family val="2"/>
      </rPr>
      <t>See</t>
    </r>
    <r>
      <rPr>
        <sz val="12"/>
        <color theme="1"/>
        <rFont val="Calibri"/>
        <family val="2"/>
      </rPr>
      <t xml:space="preserve"> Mont. Code Ann. § 25-13-211 (West 2023).</t>
    </r>
  </si>
  <si>
    <r>
      <t xml:space="preserve">Montana does not meet this benchmark because Montana law does not prohibit incarceration for failure to obey a court order to pay all or part of a debt judgment. Although the Montana Constitution generally prohibits imprisonment for debt, there is an exception for when a debtor refuses “to deliver up his estate for the benefit of his creditors.” Mont Const. art. 2, § 27. Moreover, Montana statutes provide for incarceration in cases of both civil and criminal contempt and do not have any prohibitions on incarceration for when the contempt is for failure to obey a court order to pay a debt judgment. Mont. Code Ann. §§ 3-1-501(3), 3-1-520, 45-7-309(2) (2022). The Montana Supreme Court has also recognized that a judgement debtor in contempt for failure to pay a judgment can be incarcerated but has held it is a valid defense to the contempt if the judgment debtor lacks the monetary resources to pay the debt through no fault of his or her own, stating, “[i]n our opinion inability to render obedience to such an order is a good defense to a charge of contempt for its violation, unless it appears that the person charged has voluntarily and contumaciously brought the disability upon himself.” </t>
    </r>
    <r>
      <rPr>
        <i/>
        <sz val="12"/>
        <color theme="1"/>
        <rFont val="Calibri"/>
        <family val="2"/>
      </rPr>
      <t>State ex rel. McLean v. Mont. Second Jud. Dist. Ct</t>
    </r>
    <r>
      <rPr>
        <sz val="12"/>
        <color theme="1"/>
        <rFont val="Calibri"/>
        <family val="2"/>
      </rPr>
      <t xml:space="preserve">., 97 P. 841 (Mont. 1908). </t>
    </r>
  </si>
  <si>
    <t>Montana does not meet this benchmark because failure to appear at a debtor's examination need not be willful to constitute contempt. If a person fails to appear for a debtor's examination, the person may be held in contempt of court. Mont. Code Ann. § 25-14-101 (West 2023); Mont. R. Civ. P. 37. The state defines contempt as "disobedience of any lawful judgment, order, or process of the court," and such contempt is punishable by incarceration. Mont. Code Ann. §§ 3-1-501(e),  3-1-520 (West 2023).</t>
  </si>
  <si>
    <r>
      <t xml:space="preserve">Montana does not meet this benchmark because it does not provide a right to counsel in contempt cases in which incarceration is possible. </t>
    </r>
    <r>
      <rPr>
        <i/>
        <sz val="12"/>
        <color theme="1"/>
        <rFont val="Calibri"/>
        <family val="2"/>
      </rPr>
      <t>See</t>
    </r>
    <r>
      <rPr>
        <sz val="12"/>
        <color theme="1"/>
        <rFont val="Calibri"/>
        <family val="2"/>
      </rPr>
      <t xml:space="preserve"> Mont. Code Ann. §§ 47-1-104(4), MCA § 3-1-518(2) (West 2023).</t>
    </r>
  </si>
  <si>
    <r>
      <t xml:space="preserve">Montana does not meet this benchmark because there is no statutory or judicial prohibition on relationships or financial arrangements between prosecutors and debt collectors. </t>
    </r>
    <r>
      <rPr>
        <i/>
        <sz val="12"/>
        <color theme="1"/>
        <rFont val="Calibri"/>
        <family val="2"/>
      </rPr>
      <t>See</t>
    </r>
    <r>
      <rPr>
        <sz val="12"/>
        <color theme="1"/>
        <rFont val="Calibri"/>
        <family val="2"/>
      </rPr>
      <t xml:space="preserve"> Mont. Code Ann. § 45-6-316 (West 2023).</t>
    </r>
  </si>
  <si>
    <r>
      <t xml:space="preserve">Montana does not meet this benchmark because its laws do not include an express prohibition on the use of bail or bond to pay a creditor. </t>
    </r>
    <r>
      <rPr>
        <i/>
        <sz val="12"/>
        <color theme="1"/>
        <rFont val="Calibri"/>
        <family val="2"/>
      </rPr>
      <t>See</t>
    </r>
    <r>
      <rPr>
        <sz val="12"/>
        <color theme="1"/>
        <rFont val="Calibri"/>
        <family val="2"/>
      </rPr>
      <t xml:space="preserve"> Mont. Code Ann. §§ 3-1-514, 3-1-516 (West 2023).</t>
    </r>
  </si>
  <si>
    <t>Montana does not meet this benchmark because, when a judgment is unsatisfied, in whole or in part, "the judgment creditor, at any time after the return is made, is entitled to an order from a judge of the court requiring the judgment debtor to appear and  answer concerning the judgment debtor's property before the judge or a referee appointed by the judge at a time and place specified in the order." Mont. Code Ann. § 25-14-101 (West 2023).</t>
  </si>
  <si>
    <r>
      <t xml:space="preserve">Montana does not meet this benchmark because Montana courts do not collect or publish statewide data on number of consumer debt lawsuits or types of dispositions of consumer debt lawsuits. Montana state courts do not make consumer debt statistics available. </t>
    </r>
    <r>
      <rPr>
        <i/>
        <sz val="12"/>
        <color theme="1"/>
        <rFont val="Calibri"/>
        <family val="2"/>
      </rPr>
      <t>Montana Public Access Portal(s)</t>
    </r>
    <r>
      <rPr>
        <sz val="12"/>
        <color theme="1"/>
        <rFont val="Calibri"/>
        <family val="2"/>
      </rPr>
      <t xml:space="preserve">, Mont. Jud. Branch, https://courts.mt.gov/Courts/portals (last visited Nov. 10, 2023). In fact, the court generally does not publish statistics, but instead favors public access to trial court records. </t>
    </r>
    <r>
      <rPr>
        <i/>
        <sz val="12"/>
        <color theme="1"/>
        <rFont val="Calibri"/>
        <family val="2"/>
      </rPr>
      <t>Id.</t>
    </r>
  </si>
  <si>
    <r>
      <t xml:space="preserve">Nebraska does not meet this benchmark because it does not meet either sub-benchmark 1a or 1b. First, Nebraska does not meet sub-benchmark 1a because a summons must be served by a sheriff "[u]nless the plaintiff has elected certified mail service or designated delivery service." Neb. Rev. Stat. Ann. § 25-506.01 (LexisNexis 2023). Furthermore, Nebraska's small claims rules allow the plaintiff to serve through a sheriff or certified mail. </t>
    </r>
    <r>
      <rPr>
        <i/>
        <sz val="12"/>
        <color theme="1"/>
        <rFont val="Calibri"/>
        <family val="2"/>
      </rPr>
      <t>See</t>
    </r>
    <r>
      <rPr>
        <sz val="12"/>
        <color theme="1"/>
        <rFont val="Calibri"/>
        <family val="2"/>
      </rPr>
      <t xml:space="preserve"> </t>
    </r>
    <r>
      <rPr>
        <i/>
        <sz val="12"/>
        <color theme="1"/>
        <rFont val="Calibri"/>
        <family val="2"/>
      </rPr>
      <t>Filing a Small Claims Case in Nebraska</t>
    </r>
    <r>
      <rPr>
        <sz val="12"/>
        <color theme="1"/>
        <rFont val="Calibri"/>
        <family val="2"/>
      </rPr>
      <t xml:space="preserve">, Neb. Jud. Branch, https://supremecourt.nebraska.gov/self-help/small-claims/filing-small-claims-case-nebraska (last visited Nov. 10, 2023). Second, Nebraska does not meet sub-benchmark 1b because it does not require the court to send a defendant supplemental notice of a new consumer debt lawsuit and deny default judgment where such notice is returned as undeliverable. The policy for sub-benchmark 1b was not found in the state's law.  </t>
    </r>
  </si>
  <si>
    <r>
      <t xml:space="preserve">Nebraska does not meet this benchmark because it does not require that notice in a consumer debt lawsuit provide guidance to defendants on where to find help. </t>
    </r>
    <r>
      <rPr>
        <i/>
        <sz val="12"/>
        <color theme="1"/>
        <rFont val="Calibri"/>
        <family val="2"/>
      </rPr>
      <t>See</t>
    </r>
    <r>
      <rPr>
        <sz val="12"/>
        <color theme="1"/>
        <rFont val="Calibri"/>
        <family val="2"/>
      </rPr>
      <t xml:space="preserve"> Neb. Sup. Ct. R. 6-1105; </t>
    </r>
    <r>
      <rPr>
        <i/>
        <sz val="12"/>
        <color theme="1"/>
        <rFont val="Calibri"/>
        <family val="2"/>
      </rPr>
      <t>Plaintiff's Claim and Notice to Defendant (Small Claims Court)</t>
    </r>
    <r>
      <rPr>
        <sz val="12"/>
        <color theme="1"/>
        <rFont val="Calibri"/>
        <family val="2"/>
      </rPr>
      <t>, Neb. Sup. Ct., https://supremecourt.nebraska.gov/sites/default/files/Ch6Art14App1.pdf (last visited Nov. 10, 2023).</t>
    </r>
  </si>
  <si>
    <r>
      <t xml:space="preserve">Nebraska does not meet this benchmark because, although its court website includes certain forms,  Nebraska does not provide an Answer form that can be used by consumer debt defendants. </t>
    </r>
    <r>
      <rPr>
        <i/>
        <sz val="12"/>
        <color theme="1"/>
        <rFont val="Calibri"/>
        <family val="2"/>
      </rPr>
      <t>See Master Forms List</t>
    </r>
    <r>
      <rPr>
        <sz val="12"/>
        <color theme="1"/>
        <rFont val="Calibri"/>
        <family val="2"/>
      </rPr>
      <t xml:space="preserve">, Neb. J. Branch, https://supremecourt.nebraska.gov/forms?title=answer&amp;field_form_number_value=&amp;field_form_type_tid=All&amp;field_language_tid=All (last visited Nov. 10, 2023).  </t>
    </r>
  </si>
  <si>
    <r>
      <t xml:space="preserve">Nebraska meets this benchmark because it does not require that a pleading be verified except when specifically required by rule or statute. </t>
    </r>
    <r>
      <rPr>
        <i/>
        <sz val="12"/>
        <color theme="1"/>
        <rFont val="Calibri"/>
        <family val="2"/>
      </rPr>
      <t xml:space="preserve">See </t>
    </r>
    <r>
      <rPr>
        <sz val="12"/>
        <color theme="1"/>
        <rFont val="Calibri"/>
        <family val="2"/>
      </rPr>
      <t>Neb. Sup. Ct. R. 6-1111.  No such rule or statute applies to an Answer in a consumer debt litigation.</t>
    </r>
  </si>
  <si>
    <t>Nebraska meets this benchmark because no law requires a fee for filing answers. Neb. Rev. Stat. Ann. §§ 25-2804, 33-106 (West 2023).</t>
  </si>
  <si>
    <r>
      <t xml:space="preserve">Nebraska does not meet this benchmark because it does not have special pleading requirements for consumer debt complaints to include (a) the name of the original creditor, (b) the basis of the plaintiff's claim, or (c) an itemization of the amount sought. </t>
    </r>
    <r>
      <rPr>
        <i/>
        <sz val="12"/>
        <color theme="1"/>
        <rFont val="Calibri"/>
        <family val="2"/>
      </rPr>
      <t>See</t>
    </r>
    <r>
      <rPr>
        <sz val="12"/>
        <color theme="1"/>
        <rFont val="Calibri"/>
        <family val="2"/>
      </rPr>
      <t xml:space="preserve"> Neb. Sup. Ct. R. 6-1108(a).</t>
    </r>
  </si>
  <si>
    <t xml:space="preserve">Nebraska does not meet this benchmark or any sub-benchmarks. Nebraska District Courts (civil claims over $57,000) may grant default judgments pursuant to Nebraska Court Rule 6-1508 and this rule does not impose any of the requirements in sub-benchmarks (a) to (c). Nev. R. Civ. P. 6-1508.
 There is also no Nebraska statute that separately imposes requirements regarding the entry of default judgments in District Courts.
The Nebraska Court Rules separately address judgments in County Courts, which handle civil claims less than $57,000 and small claims less than $3,900. Nebraska Court Rule 6-1432 requires plaintiffs to attach the original debt instrument to their motion and affidavit for default judgement (satisfying sub-benchmark (b)). Nev. R. Civ. P. 6-1432. The District Courts do not have a similar requirement and documentation/proof of the debt instrument is at the discretion of the court. There is also no Nebraska statute that separately imposes requirements regarding the entry of default judgments in County Courts.
</t>
  </si>
  <si>
    <r>
      <t xml:space="preserve">Nebraska does not meet this benchmark because the statutes and rules of Nebraska do not place the burden of pleading timeliness on the plaintiff and do not require that a debt collection complaint include (a) the applicable statute of limitations, (b) the date that the claim accrued, or (c) the date that the statute of limitations expires. </t>
    </r>
    <r>
      <rPr>
        <i/>
        <sz val="12"/>
        <color theme="1"/>
        <rFont val="Calibri"/>
        <family val="2"/>
      </rPr>
      <t>See</t>
    </r>
    <r>
      <rPr>
        <sz val="12"/>
        <color theme="1"/>
        <rFont val="Calibri"/>
        <family val="2"/>
      </rPr>
      <t xml:space="preserve"> Neb. Sup. Ct. R. 6-1108(c).</t>
    </r>
  </si>
  <si>
    <t>Nebraska does not meet this benchmark because it does not impose a 4-year (or shorter) statute of limitations for all consumer debt claims. In particular, Nebraska has the following limitations periods: 
● breach of written contract: 5-year limitations period (Neb. Rev. Stat. Ann. § 25-205 (LexisNexis 2023));
● breach of oral contract: 4-year limitations period (Neb. Rev. Stat. Ann. § 25-206 (LexisNexis 2023));
● open account: 4-year limitations period (Neb. Rev. Stat. Ann. § 25-206 (LexisNexis 2023)); 
● account stated: 4-year limitations period (Neb. Rev. Stat. Ann. § 25-206 (LexisNexis 2023)); 
● unjust enrichment: 4-year limitations period (Neb. Rev. Stat. Ann. § 25-212 (LexisNexis 2023));
● conversion: 4-year (Neb. Rev. Stat. Ann. § 25-207 (LexisNexis 2023)) or 3-year (conversion of an instrument, Neb. U.C.C. § 3-118(g) (1972)) limitations period; and
● passing a bad check: must be commenced within three years after dishonor of the draft or 10 years after the date of the draft, whichever period expires first (Neb. U.C.C. § 3-118(c) (1972)).</t>
  </si>
  <si>
    <r>
      <t xml:space="preserve">Nebraska does not meet this benchmark because it makes consumer debt claims subject to  revival even after the statute of limitations has run, when, for instance, a debtor makes a subsequent payment toward the debt, or explicitly acknowledges the debt. </t>
    </r>
    <r>
      <rPr>
        <i/>
        <sz val="12"/>
        <color theme="1"/>
        <rFont val="Calibri"/>
        <family val="2"/>
      </rPr>
      <t>See, e.g.</t>
    </r>
    <r>
      <rPr>
        <sz val="12"/>
        <color theme="1"/>
        <rFont val="Calibri"/>
        <family val="2"/>
      </rPr>
      <t xml:space="preserve">, Neb. Rev. Stat. § 25-216 (2022);  </t>
    </r>
    <r>
      <rPr>
        <i/>
        <sz val="12"/>
        <color theme="1"/>
        <rFont val="Calibri"/>
        <family val="2"/>
      </rPr>
      <t>Blair v. Willman Estate</t>
    </r>
    <r>
      <rPr>
        <sz val="12"/>
        <color theme="1"/>
        <rFont val="Calibri"/>
        <family val="2"/>
      </rPr>
      <t xml:space="preserve">, 181 N.W. 615 (1921) (Voluntary part payment will toll statute of limitations, or will revive debt, if same is barred).  </t>
    </r>
  </si>
  <si>
    <r>
      <t xml:space="preserve">Nebraska does not meet this benchmark because the sub-benchmarks are not met. 
Regarding (a) (prejudgment interest), Nebraska law states a judgment for prejudgment interest shall bear interest at the rate set forth in the contract or 12% if the contract is silent. Neb. Rev. Stat. Ann. § 45-104 (LexisNexis 2023). Thus, Nebraska does not limit prejudgment interest on debt to 7% or less (as is required to meet sub-benchmark (a)). 
Regarding (b) (post-judgment interest), Nebraska law states that when a rate of interest is specified in a contract, a judgment rendered on such contract bears interest at the same rate as the underlying contract. </t>
    </r>
    <r>
      <rPr>
        <i/>
        <sz val="12"/>
        <color theme="1"/>
        <rFont val="Calibri"/>
        <family val="2"/>
      </rPr>
      <t>Id.</t>
    </r>
    <r>
      <rPr>
        <sz val="12"/>
        <color theme="1"/>
        <rFont val="Calibri"/>
        <family val="2"/>
      </rPr>
      <t xml:space="preserve"> at 45-103(2). If no interest was set forth in the contract, the  post-judgment interest rate shall be 2% above the bond investment rate as published by the Secretary of Treasury of the United States. </t>
    </r>
    <r>
      <rPr>
        <i/>
        <sz val="12"/>
        <color theme="1"/>
        <rFont val="Calibri"/>
        <family val="2"/>
      </rPr>
      <t>Id.</t>
    </r>
    <r>
      <rPr>
        <sz val="12"/>
        <color theme="1"/>
        <rFont val="Calibri"/>
        <family val="2"/>
      </rPr>
      <t xml:space="preserve"> at § 45-103. Thus, Nebraska does not limit post-judgment interest on debt to 5% or less of the judgment (as is required to meet sub-benchmark (b)).</t>
    </r>
  </si>
  <si>
    <r>
      <t xml:space="preserve">Nebraska meets this benchmark because it provides that a judge must approve an order of attachment and a clerk must issue a summons for garnishment. Neb. Rev. Stat. Ann. §§ 25-1002, 25-1003, 25-1056 (LexisNexis 2023). In small claims court, prejudgment actions for attachment are prohibited. </t>
    </r>
    <r>
      <rPr>
        <i/>
        <sz val="12"/>
        <color theme="1"/>
        <rFont val="Calibri"/>
        <family val="2"/>
      </rPr>
      <t>Id.</t>
    </r>
    <r>
      <rPr>
        <sz val="12"/>
        <color theme="1"/>
        <rFont val="Calibri"/>
        <family val="2"/>
      </rPr>
      <t xml:space="preserve"> at § 25-2804. Execution on a small claims judgment may be issued as in other cases in county court. </t>
    </r>
    <r>
      <rPr>
        <i/>
        <sz val="12"/>
        <color theme="1"/>
        <rFont val="Calibri"/>
        <family val="2"/>
      </rPr>
      <t>Id.</t>
    </r>
    <r>
      <rPr>
        <sz val="12"/>
        <color theme="1"/>
        <rFont val="Calibri"/>
        <family val="2"/>
      </rPr>
      <t xml:space="preserve"> at § 25-2806. </t>
    </r>
  </si>
  <si>
    <r>
      <t xml:space="preserve">Nebraska does not meet this benchmark because it does not require financial institutions to protect money deposited in bank accounts unless a judgment debtor asserts an exemption. Neb. Rev. Stat. Ann. § 25-1560 (LexisNexis 2023). State law provides for an exemption for wages for 60 days from the start of the proceeding. </t>
    </r>
    <r>
      <rPr>
        <i/>
        <sz val="12"/>
        <color theme="1"/>
        <rFont val="Calibri"/>
        <family val="2"/>
      </rPr>
      <t>Id.</t>
    </r>
  </si>
  <si>
    <r>
      <rPr>
        <sz val="12"/>
        <color theme="1"/>
        <rFont val="Calibri (Body)"/>
      </rPr>
      <t xml:space="preserve">Nebraska does not meet this benchmark because none of the sub-benchmarks are met. Nebraska law provides as follows:
(a) Income: Nebraska does not meet sub-benchmark (a) because it exempts 75% of a person's weekly disposable earnings or 30 times the federal minimum hourly wage in effect when the person is paid, whichever is more. Neb. Rev. Stat. Ann. § 25-1558 (West 2023) (exempting 85% of a person's weekly disposable earnings if the person is the head of the family). Thirty times the federal minimum wage ($7.25 per hour in 2023) is only $217.50. </t>
    </r>
    <r>
      <rPr>
        <i/>
        <sz val="12"/>
        <color theme="1"/>
        <rFont val="Calibri (Body)"/>
      </rPr>
      <t>State Minimum Wage Laws</t>
    </r>
    <r>
      <rPr>
        <sz val="12"/>
        <color theme="1"/>
        <rFont val="Calibri (Body)"/>
      </rPr>
      <t xml:space="preserve">, U.S. Dep't of Labor (Sept. 30, 2023), https://www.dol.gov/agencies/whd/minimum-wage/state. 
(b) Home: Nebraska does not meet sub-benchmark (b) because a home, including its land of not more than 160 acres or 2 lots within a city or village, that is a person's residence is exempt only up to a value of $60,000. Neb. Rev. Stat. Ann. § 40-101 (West 2023).
(c) Car: Nebraska does not meet sub-benchmark (c) because a person's interest in one car is exempt only up to a value of $5,000. </t>
    </r>
    <r>
      <rPr>
        <i/>
        <sz val="12"/>
        <color theme="1"/>
        <rFont val="Calibri (Body)"/>
      </rPr>
      <t>Id.</t>
    </r>
    <r>
      <rPr>
        <sz val="12"/>
        <color theme="1"/>
        <rFont val="Calibri (Body)"/>
      </rPr>
      <t xml:space="preserve"> at § 25-1556 (as adjusted by the Department of Revenue every five years). 
For more information on garnishment exemptions see Michael Best and Carolyn Carter, </t>
    </r>
    <r>
      <rPr>
        <i/>
        <sz val="12"/>
        <color theme="1"/>
        <rFont val="Calibri (Body)"/>
      </rPr>
      <t>No Fresh Start 2023</t>
    </r>
    <r>
      <rPr>
        <sz val="12"/>
        <color theme="1"/>
        <rFont val="Calibri (Body)"/>
      </rPr>
      <t xml:space="preserve">, National Consumer Law Center (Dec. 2023), </t>
    </r>
    <r>
      <rPr>
        <u/>
        <sz val="12"/>
        <color theme="1"/>
        <rFont val="Calibri (Body)"/>
      </rPr>
      <t>https://www.nclc.org/wp-content/uploads/2023/12/2023_Report_No-Fresh-Start-3.pdf.</t>
    </r>
    <r>
      <rPr>
        <sz val="12"/>
        <color theme="1"/>
        <rFont val="Calibri (Body)"/>
      </rPr>
      <t xml:space="preserve"> </t>
    </r>
  </si>
  <si>
    <r>
      <t xml:space="preserve">Nebraska does not meet this benchmark because a judgment debtor is only entitled to notice by mail at their last known address within seven business days following the issuance by the court of an order of garnishment. </t>
    </r>
    <r>
      <rPr>
        <i/>
        <sz val="12"/>
        <color theme="1"/>
        <rFont val="Calibri"/>
        <family val="2"/>
      </rPr>
      <t>See</t>
    </r>
    <r>
      <rPr>
        <sz val="12"/>
        <color theme="1"/>
        <rFont val="Calibri"/>
        <family val="2"/>
      </rPr>
      <t xml:space="preserve"> Neb. Rev. Stat. Ann. §§ 25-1056, 25-1011 (LexisNexis 2023). 
If Nebraska provided its required notice prior to garnishment, it would satisfy the benchmark because its notice lists exemptions for wages and funds held at financial institutions (sub-benchmark (a)), and explains how to challenge the order, although not the underlying judgment, (sub-benchmark (b) and assert exemptions (sub-benchmak (c)).  https://supremecourt.nebraska.gov/sites/default/files/CC-3-8B.pdf.
</t>
    </r>
  </si>
  <si>
    <r>
      <t xml:space="preserve">Nebraska meets this benchmark because it prohibits incarceration for contempt for failure to obey a court order to pay all or part of a debt judgment. Nebraska's constitution states: "No person shall be imprisoned for debt in any civil action on mesne or final process." Neb. Const. art. I, §. 20 (1875). In </t>
    </r>
    <r>
      <rPr>
        <i/>
        <sz val="12"/>
        <color theme="1"/>
        <rFont val="Calibri"/>
        <family val="2"/>
      </rPr>
      <t>Sickler v. Sickler</t>
    </r>
    <r>
      <rPr>
        <sz val="12"/>
        <color theme="1"/>
        <rFont val="Calibri"/>
        <family val="2"/>
      </rPr>
      <t>, 878 N.W.2d 549, 562 (Neb. 2016), the Nebraska Supreme Court held that the constitutional prohibition on imprisonment for debt "applies to money directly due under a contract, to judgment debt arising from contractual debts, to attempts to specifically enforce creditor-debtor agreements, and to damages for breach of any form of contractual obligation."</t>
    </r>
  </si>
  <si>
    <r>
      <t xml:space="preserve">Nebraska meets this benchmark because it provides that "A judgment debtor shall not be committed to jail for failing to appear [for a debtor's examination] unless, after service of an order to appear and show cause as to why the judgment debtor should not be found in contempt for failing to appear, the judgment debtor is found to be in willful contempt." Neb. Rev. Stat. Ann. § 25-1565 See Neb. Rev. Stat. Ann. §§ 25-1056, 25-1011 (LexisNexis 2023). Note, however, that if a judge finds before a debtor's examination that "there is danger of the debtor leaving the state or concealing himself to avoid the examination," the judge may preemptively issue a warrant for the person's arrest and order incarceration. </t>
    </r>
    <r>
      <rPr>
        <i/>
        <sz val="12"/>
        <color theme="1"/>
        <rFont val="Calibri"/>
        <family val="2"/>
      </rPr>
      <t>Id.</t>
    </r>
    <r>
      <rPr>
        <sz val="12"/>
        <color theme="1"/>
        <rFont val="Calibri"/>
        <family val="2"/>
      </rPr>
      <t xml:space="preserve"> at § 25-1566.  </t>
    </r>
  </si>
  <si>
    <r>
      <t xml:space="preserve">Nebraska meets this benchmark because the Supreme Court has held that "an indigent litigant has a right to appointed counsel when, as a result of the litigation, he may be deprived of his physical liberty," including in civil and criminal contempt cases. </t>
    </r>
    <r>
      <rPr>
        <i/>
        <sz val="12"/>
        <color theme="1"/>
        <rFont val="Calibri"/>
        <family val="2"/>
      </rPr>
      <t xml:space="preserve">Allen v. Sheriff of Lancaster Cty., </t>
    </r>
    <r>
      <rPr>
        <sz val="12"/>
        <color theme="1"/>
        <rFont val="Calibri"/>
        <family val="2"/>
      </rPr>
      <t>511 N.W.2d 125 (Neb. 1994).</t>
    </r>
  </si>
  <si>
    <r>
      <t xml:space="preserve">Nebraska does not meet this benchmark because there is no statutory or judicial prohibition on relationships or financial arrangements between prosecutors and debt collectors. </t>
    </r>
    <r>
      <rPr>
        <i/>
        <sz val="12"/>
        <color theme="1"/>
        <rFont val="Calibri"/>
        <family val="2"/>
      </rPr>
      <t>See</t>
    </r>
    <r>
      <rPr>
        <sz val="12"/>
        <color theme="1"/>
        <rFont val="Calibri"/>
        <family val="2"/>
      </rPr>
      <t xml:space="preserve"> Neb. Rev. Stat. Ann. § 28-611 (LexisNexis 2023).</t>
    </r>
  </si>
  <si>
    <r>
      <t xml:space="preserve">Nebraska does not meet this benchmark because its laws do not include an express prohibition on the use of bail or bond to pay a creditor. </t>
    </r>
    <r>
      <rPr>
        <i/>
        <sz val="12"/>
        <color theme="1"/>
        <rFont val="Calibri"/>
        <family val="2"/>
      </rPr>
      <t>See</t>
    </r>
    <r>
      <rPr>
        <sz val="12"/>
        <color theme="1"/>
        <rFont val="Calibri"/>
        <family val="2"/>
      </rPr>
      <t xml:space="preserve"> Neb. Rev. Stat. Ann. § 25-1566 (LexisNexis 2023).</t>
    </r>
  </si>
  <si>
    <r>
      <t xml:space="preserve">Nebraska does not meet this benchmark because, after a judgment creditor receives execution against the property of the judgment debtor, the judge may require the debtor to appear at a specific time and place to answer questions regarding their property. Neb. Rev. Stat. Ann. § 25-1569 (LexisNexis 2023). The law does not limit the timing or frequency of such examinations. </t>
    </r>
    <r>
      <rPr>
        <i/>
        <sz val="12"/>
        <color theme="1"/>
        <rFont val="Calibri"/>
        <family val="2"/>
      </rPr>
      <t>Id.</t>
    </r>
  </si>
  <si>
    <r>
      <t xml:space="preserve">Nebraska does not meet the benchmark because it does not collect and publish data on consumer debt lawsuits. Nebraska courts do publish annual reports, which include general information by court level, but there are no statistics available that are precisely on point. Nebraska Judicial Branch, </t>
    </r>
    <r>
      <rPr>
        <i/>
        <sz val="12"/>
        <color theme="1"/>
        <rFont val="Calibri"/>
        <family val="2"/>
      </rPr>
      <t>Annual Report</t>
    </r>
    <r>
      <rPr>
        <sz val="12"/>
        <color theme="1"/>
        <rFont val="Calibri"/>
        <family val="2"/>
      </rPr>
      <t>, Neb. Admin. Office Cts. &amp; Probation (2022), https://supremecourt.nebraska.gov/sites/default/files/AnnualReport2022.pdf.</t>
    </r>
  </si>
  <si>
    <r>
      <t xml:space="preserve">Nevada does not meet this benchmark because Nevada does not require that notice in a consumer debt lawsuit provide guidance to defendants on where to find help although notably, Nevada's court website contains a self-help tab that links to extensive guidance for consumer debt defendants. </t>
    </r>
    <r>
      <rPr>
        <i/>
        <sz val="12"/>
        <color theme="1"/>
        <rFont val="Calibri"/>
        <family val="2"/>
      </rPr>
      <t>See</t>
    </r>
    <r>
      <rPr>
        <sz val="12"/>
        <color theme="1"/>
        <rFont val="Calibri"/>
        <family val="2"/>
      </rPr>
      <t xml:space="preserve"> Nev. R. Civ. P. 4(a)(1); Nev. Ct. Website, https://nvcourts.gov (last visited Nov. 10, 2023).</t>
    </r>
  </si>
  <si>
    <r>
      <t xml:space="preserve">Nevada meets this benchmark because its court website contains a self-help tab that provides links to an extensive guidance website including fillable forms for the Answer and Affidavit of Service. </t>
    </r>
    <r>
      <rPr>
        <i/>
        <sz val="12"/>
        <color theme="1"/>
        <rFont val="Calibri"/>
        <family val="2"/>
      </rPr>
      <t>See</t>
    </r>
    <r>
      <rPr>
        <sz val="12"/>
        <color theme="1"/>
        <rFont val="Calibri"/>
        <family val="2"/>
      </rPr>
      <t xml:space="preserve"> Nev. Ct. Website, https://nvcourts.gov (last visited Nov. 10, 2023).</t>
    </r>
  </si>
  <si>
    <r>
      <t xml:space="preserve">Nevada meets this benchmark because it does not require that a pleading be verified except when specifically required by rule or statute. </t>
    </r>
    <r>
      <rPr>
        <i/>
        <sz val="12"/>
        <color theme="1"/>
        <rFont val="Calibri"/>
        <family val="2"/>
      </rPr>
      <t>See</t>
    </r>
    <r>
      <rPr>
        <sz val="12"/>
        <color theme="1"/>
        <rFont val="Calibri"/>
        <family val="2"/>
      </rPr>
      <t xml:space="preserve"> Nev. R. Civ. P. 11(a). No such rule or statute applies to an Answer in a consumer debt litigation.</t>
    </r>
  </si>
  <si>
    <r>
      <t xml:space="preserve">Nevada does not meet this benchmark because, depending on the county, there is a filing fee for answers. </t>
    </r>
    <r>
      <rPr>
        <i/>
        <sz val="12"/>
        <color theme="1"/>
        <rFont val="Calibri"/>
        <family val="2"/>
      </rPr>
      <t>See, e.g.</t>
    </r>
    <r>
      <rPr>
        <sz val="12"/>
        <color theme="1"/>
        <rFont val="Calibri"/>
        <family val="2"/>
      </rPr>
      <t xml:space="preserve">, </t>
    </r>
    <r>
      <rPr>
        <i/>
        <sz val="12"/>
        <color theme="1"/>
        <rFont val="Calibri"/>
        <family val="2"/>
      </rPr>
      <t>Official Fee Schedule</t>
    </r>
    <r>
      <rPr>
        <sz val="12"/>
        <color theme="1"/>
        <rFont val="Calibri"/>
        <family val="2"/>
      </rPr>
      <t xml:space="preserve">, Lyon Cnty. (July 1, 2019), https://www.lyon-county.org/DocumentCenter/View/7505/District-Court-Fee-Schedule?bidId=. </t>
    </r>
  </si>
  <si>
    <r>
      <t xml:space="preserve">Nevada does not meet this benchmark because, although with respect to complaints brought by a purchaser of credit card debt to collect on such debt, Nevada requires that the complaint include (a) the name of the original creditor, in the form of the card issuer. Nev. Rev. Stat. Ann. § 97A.165 (LexisNexis 2023). It does not apply this requirements to other types of debt and does not require (b) the basis of the plaintiffs' standing or (c) itemization of the amount sought for any consumer debt complaints. </t>
    </r>
    <r>
      <rPr>
        <i/>
        <sz val="12"/>
        <color theme="1"/>
        <rFont val="Calibri"/>
        <family val="2"/>
      </rPr>
      <t>Id.</t>
    </r>
  </si>
  <si>
    <r>
      <t xml:space="preserve">Nevada does not meet this benchmark or any of its sub-benchmarks. Nevada courts may grant default judgments pursuant to  Nevada Rule of Civil Procedure 55 which requires proof of service but does not impose any of the requirements in sub-benchmarks (b) and (c). Nev. R. Civ. P. 8(c)(1). In addition, there is no Nevada statute that separately imposes requirements regarding the entry of default judgments. </t>
    </r>
    <r>
      <rPr>
        <i/>
        <sz val="12"/>
        <color theme="1"/>
        <rFont val="Calibri"/>
        <family val="2"/>
      </rPr>
      <t>Id.</t>
    </r>
    <r>
      <rPr>
        <sz val="12"/>
        <color theme="1"/>
        <rFont val="Calibri"/>
        <family val="2"/>
      </rPr>
      <t xml:space="preserve"> </t>
    </r>
  </si>
  <si>
    <r>
      <t xml:space="preserve">Nevada does not meet this benchmark because it does not place the burden of pleading timeliness on the plaintiff and does not require that a debt collection complaint include (a) the applicable statute of limitations, (b) the date that the claim accrued, or (c) the date that the statute of limitations expires. </t>
    </r>
    <r>
      <rPr>
        <i/>
        <sz val="12"/>
        <color theme="1"/>
        <rFont val="Calibri"/>
        <family val="2"/>
      </rPr>
      <t>See</t>
    </r>
    <r>
      <rPr>
        <sz val="12"/>
        <color theme="1"/>
        <rFont val="Calibri"/>
        <family val="2"/>
      </rPr>
      <t xml:space="preserve"> Nev. R. Civ. P. 8(c)(1).</t>
    </r>
  </si>
  <si>
    <r>
      <t>Nevada does not meet this benchmark because it does not impose a 4-year (or shorter) statute of limitations for all consumer debt claims. In particular, Nevada has the following limitations periods:
● breach of written contract: 6-year limitations period (Nev. Rev. Stat. § 11.190(1)(b) (2022));
● breach of oral contract: 4-year limitations period (Nev. Rev. Stat. § 11.190(2)(c) (2022));
● open account: 4-year limitations period (Nev. Rev. Stat. § 11.190(2)(a) (2022));
● account stated ("an action for any article charged on an account in a store"): 4-year limitations period (Nev. Rev. Stat. § 11.190(2)(b) (2022));
● unjust enrichment: 4-year limitations period (</t>
    </r>
    <r>
      <rPr>
        <i/>
        <sz val="12"/>
        <color theme="1"/>
        <rFont val="Calibri"/>
        <family val="2"/>
      </rPr>
      <t>see In re Amerco Derivative Litig</t>
    </r>
    <r>
      <rPr>
        <sz val="12"/>
        <color theme="1"/>
        <rFont val="Calibri"/>
        <family val="2"/>
      </rPr>
      <t>., 252 P.3d 681, 703 (Nev. 2011) (relying upon Nev. Rev. Stat § 11.190(2)(c) presumably because the claim is based upon liability not founded upon a written contract));
● conversion: 3-year limitations period (Nev. Rev. Stat. § 104.3118(7) (2022)); and
● passing a bad check: 3-year limitations period (Nev. Rev. Stat. § 104.3118 (2022)).</t>
    </r>
  </si>
  <si>
    <r>
      <t xml:space="preserve">Nevada does not meet this benchmark because it does not prohibit fee shifting. The state law does not squarely address the issue. 
Note: The state does authorize a reciprocal right to attorneys' fees for a prevailing defendant. </t>
    </r>
    <r>
      <rPr>
        <i/>
        <sz val="12"/>
        <color theme="1"/>
        <rFont val="Calibri"/>
        <family val="2"/>
      </rPr>
      <t xml:space="preserve">See </t>
    </r>
    <r>
      <rPr>
        <sz val="12"/>
        <color theme="1"/>
        <rFont val="Calibri"/>
        <family val="2"/>
      </rPr>
      <t>Nev. Rev. Stat. Ann. § 97B.170 (LexisNexis 2023).</t>
    </r>
  </si>
  <si>
    <r>
      <t xml:space="preserve">Nevada does not meet this benchmark because the sub-benchmarks are not met. 
Regarding (a) (prejudgment interest), the Nevada code states that “parties may agree for the payment of any rate of interest on money due or to become due on any contract, for the compounding of interest if they choose, and for any other charges or fees.” Nev. Rev. Stat. § 99.050(1) (2022). The Nevada code states that when “there is no express contract in writing fixing a different rate of interest, interest must be allowed at a rate equal to the prime rate at the largest bank in Nevada, as ascertained by the Commissioner of Financial Institutions, on January 1 or July 1, as the case may be, immediately preceding the date of the transaction, plus 2 percent, upon all money from the time it becomes due” in cases involving express or implied contracts, the settlement of book or store accounts, and certain others. </t>
    </r>
    <r>
      <rPr>
        <i/>
        <sz val="12"/>
        <color theme="1"/>
        <rFont val="Calibri"/>
        <family val="2"/>
      </rPr>
      <t>Id.</t>
    </r>
    <r>
      <rPr>
        <sz val="12"/>
        <color theme="1"/>
        <rFont val="Calibri"/>
        <family val="2"/>
      </rPr>
      <t xml:space="preserve"> at § 99.040(1). Thus, Nevada does not limit prejudgment interest to 7% or less (as is required to meet sub-benchmark (a)). 
With respect to (b) (post-judgment interest), the Nevada code states: “When no rate of interest is provided by contract or otherwise by law, or specified in the judgment, the judgment draws interest from the time of service of the summons and complaint until satisfied, except for any amount representing future damages, which draws interest only from the time of the entry of the judgment until satisfied, at a rate equal to the prime rate at the largest bank in Nevada as ascertained by the Commissioner of Financial Institutions on January 1 or July 1, as the case may be, immediately preceding the date of judgment, plus 2 percent.” </t>
    </r>
    <r>
      <rPr>
        <i/>
        <sz val="12"/>
        <color theme="1"/>
        <rFont val="Calibri"/>
        <family val="2"/>
      </rPr>
      <t>Id.</t>
    </r>
    <r>
      <rPr>
        <sz val="12"/>
        <color theme="1"/>
        <rFont val="Calibri"/>
        <family val="2"/>
      </rPr>
      <t xml:space="preserve"> at § 17.130(2). Thus, Nevada does not limit post-judgment interest on debt to 5% or less of the judgment (as is required to meet sub-benchmark (b). </t>
    </r>
  </si>
  <si>
    <t xml:space="preserve">Nevada does not meet this benchmark because it provides that "the sheriff, upon instructions from the creditor and without requiring an order of court, shall serve a writ of garnishment in aid of execution upon the party in whose possession or control the property is found." Nev. Rev. Stat. Ann. § 21.120 (LexisNexis 2023). </t>
  </si>
  <si>
    <t xml:space="preserve">Nevada meets this benchmark because it requires financial institutions to leave accessible to the judgment debtor "$400 or the entire amount in the account, whichever is less" when a garnishment is levied on a personal bank account. Nev. Rev. Stat. Ann. § 21.105(2) (LexisNexis 2023). </t>
  </si>
  <si>
    <r>
      <rPr>
        <sz val="12"/>
        <color theme="1"/>
        <rFont val="Calibri (Body)"/>
      </rPr>
      <t xml:space="preserve">Nevada does not meet this benchmark because sub-benchmark (a) (income) is not met. Nevada law provides as follows:
(a) Income: Nevada does not meet sub-benchmark (a) because it exempts 82% of a person's weekly disposable earnings if the person earns $770 or less in gross weekly salary or wages on the date the most recent garnishment was issued, 75% of a person's weekly disposable earnings if the person earns more than $770 in gross weekly salary or wages on the date the most recent garnishment was issued, or 50 times the federal minimum hourly wage in effect when the person is paid, whichever is more. Nev. Rev. Stat. Ann. § 21.090(g) (West 2023). Fifty times the federal minimum wage ($7.25 per hour in 2023) is only $362.50. </t>
    </r>
    <r>
      <rPr>
        <i/>
        <sz val="12"/>
        <color theme="1"/>
        <rFont val="Calibri (Body)"/>
      </rPr>
      <t>State Minimum Wage Laws</t>
    </r>
    <r>
      <rPr>
        <sz val="12"/>
        <color theme="1"/>
        <rFont val="Calibri (Body)"/>
      </rPr>
      <t xml:space="preserve">, U.S. Dep't of Labor (Sept. 30, 2023), https://www.dol.gov/agencies/whd/minimum-wage/state. 
(b) Home: Nevada meets sub-benchmark (b) because a home, including the land on which the home is located, is exempt up to a value that is at least the median price of a home in the state (exemptions up to a value of $605,000) subject to certain limited exceptions. Nev. Rev. Stat. Ann. § 115.010(2) (West 2023). 
(c) Car: Nevada meets sub-benchmark (c) because a person's equity in one car is exempt up to a value of $15,000 subject to a certain limited exception. </t>
    </r>
    <r>
      <rPr>
        <i/>
        <sz val="12"/>
        <color theme="1"/>
        <rFont val="Calibri (Body)"/>
      </rPr>
      <t>Id.</t>
    </r>
    <r>
      <rPr>
        <sz val="12"/>
        <color theme="1"/>
        <rFont val="Calibri (Body)"/>
      </rPr>
      <t xml:space="preserve"> at § 21.090(f). 
For more information on garnishment exemptions see Michael Best and Carolyn Carter, </t>
    </r>
    <r>
      <rPr>
        <i/>
        <sz val="12"/>
        <color theme="1"/>
        <rFont val="Calibri (Body)"/>
      </rPr>
      <t>No Fresh Start 2023</t>
    </r>
    <r>
      <rPr>
        <sz val="12"/>
        <color theme="1"/>
        <rFont val="Calibri (Body)"/>
      </rPr>
      <t xml:space="preserve">, National Consumer Law Center (Dec. 2023), </t>
    </r>
    <r>
      <rPr>
        <u/>
        <sz val="12"/>
        <color theme="1"/>
        <rFont val="Calibri (Body)"/>
      </rPr>
      <t>https://www.nclc.org/wp-content/uploads/2023/12/2023_Report_No-Fresh-Start-3.pdf.</t>
    </r>
    <r>
      <rPr>
        <sz val="12"/>
        <color theme="1"/>
        <rFont val="Calibri (Body)"/>
      </rPr>
      <t xml:space="preserve"> </t>
    </r>
  </si>
  <si>
    <r>
      <t xml:space="preserve">Nevada does not meet this benchmark because a judgment debtor is only required to be mailed notice of a writ of execution by the next business day after a writ of execution is served. </t>
    </r>
    <r>
      <rPr>
        <i/>
        <sz val="12"/>
        <color theme="1"/>
        <rFont val="Calibri"/>
        <family val="2"/>
      </rPr>
      <t>See</t>
    </r>
    <r>
      <rPr>
        <sz val="12"/>
        <color theme="1"/>
        <rFont val="Calibri"/>
        <family val="2"/>
      </rPr>
      <t xml:space="preserve"> Nev. Rev. Stat. Ann. §§ 21.076, 31.260 (LexisNexis 2023). Additionally, even if served prior to garnishment, the state would not meet the benhcmark because its notice does not meet sub-benchmark (b) requiring that notice to judgment debtor  describe the manner in which the order can be challenged. </t>
    </r>
    <r>
      <rPr>
        <i/>
        <sz val="12"/>
        <color theme="1"/>
        <rFont val="Calibri"/>
        <family val="2"/>
      </rPr>
      <t>See</t>
    </r>
    <r>
      <rPr>
        <sz val="12"/>
        <color theme="1"/>
        <rFont val="Calibri"/>
        <family val="2"/>
      </rPr>
      <t xml:space="preserve"> </t>
    </r>
    <r>
      <rPr>
        <i/>
        <sz val="12"/>
        <color theme="1"/>
        <rFont val="Calibri"/>
        <family val="2"/>
      </rPr>
      <t>id.</t>
    </r>
    <r>
      <rPr>
        <sz val="12"/>
        <color theme="1"/>
        <rFont val="Calibri"/>
        <family val="2"/>
      </rPr>
      <t xml:space="preserve"> at § 21.075. </t>
    </r>
  </si>
  <si>
    <r>
      <t xml:space="preserve">Nevada does not meet this benchmark because it does not expressly prohibit incarceration for failure to obey a court order to pay a debt. The Nevada state constitution states: "There shall be no imprisonment for debt.” Nev. Const. art. 1, § 14. However, there is no case law addressing whether imprisonment for contempt for failure to obey a court order to pay a consumer debt violates the constitutional prohibition. Nevada courts have addressed related issues, including determining that neither child support nor alimony payments constitute “debt” for purposes of the constitutional bar on imprisonment for debt. </t>
    </r>
    <r>
      <rPr>
        <i/>
        <sz val="12"/>
        <color theme="1"/>
        <rFont val="Calibri"/>
        <family val="2"/>
      </rPr>
      <t>See, e.g.</t>
    </r>
    <r>
      <rPr>
        <sz val="12"/>
        <color theme="1"/>
        <rFont val="Calibri"/>
        <family val="2"/>
      </rPr>
      <t xml:space="preserve">, </t>
    </r>
    <r>
      <rPr>
        <i/>
        <sz val="12"/>
        <color theme="1"/>
        <rFont val="Calibri"/>
        <family val="2"/>
      </rPr>
      <t>Lamb v. Lamb</t>
    </r>
    <r>
      <rPr>
        <sz val="12"/>
        <color theme="1"/>
        <rFont val="Calibri"/>
        <family val="2"/>
      </rPr>
      <t>, 433 P.2d 265, 268 (Nev. 1967).</t>
    </r>
  </si>
  <si>
    <r>
      <t xml:space="preserve">Nevada does not meet this benchmark because failure to appear at a debtor's examination need not be willful to constitute contempt. It provides that if a judgment debtor fails to appear for a debtor's examination they may be punished for contempt. Nev. Rev. Stat. Ann. § 21.270 (LexisNexis 2023). It defines contempt as "disobedience or resistance to any lawful writ, order, rule or process issued by the court or judge at chambers." </t>
    </r>
    <r>
      <rPr>
        <i/>
        <sz val="12"/>
        <color theme="1"/>
        <rFont val="Calibri"/>
        <family val="2"/>
      </rPr>
      <t>Id.</t>
    </r>
    <r>
      <rPr>
        <sz val="12"/>
        <color theme="1"/>
        <rFont val="Calibri"/>
        <family val="2"/>
      </rPr>
      <t xml:space="preserve"> at § 22.010. Contempt may be punishable by incarceration. </t>
    </r>
    <r>
      <rPr>
        <i/>
        <sz val="12"/>
        <color theme="1"/>
        <rFont val="Calibri"/>
        <family val="2"/>
      </rPr>
      <t>Id.</t>
    </r>
    <r>
      <rPr>
        <sz val="12"/>
        <color theme="1"/>
        <rFont val="Calibri"/>
        <family val="2"/>
      </rPr>
      <t xml:space="preserve"> </t>
    </r>
  </si>
  <si>
    <t xml:space="preserve">Nevada does not meet this benchmark because it does not provide a right to counsel in contempt cases in which incarceration is possible. Nev. Rev. Stat. Ann. §§ 171.188(1), 22.090, 193.050 (LexisNexis 2023). </t>
  </si>
  <si>
    <t xml:space="preserve">Nevada does not meet this benchmark because it explicitly allows prosecutors to lend authority to private entities in "bad check" collection cases. Nev. Rev. Stat. Ann. § 205.471 (LexisNexis 2023). </t>
  </si>
  <si>
    <r>
      <t xml:space="preserve">Nevada does not meet this benchmark because its laws do not include an express prohibition on the use of bail or bond to pay a creditor. </t>
    </r>
    <r>
      <rPr>
        <i/>
        <sz val="12"/>
        <color theme="1"/>
        <rFont val="Calibri"/>
        <family val="2"/>
      </rPr>
      <t>See</t>
    </r>
    <r>
      <rPr>
        <sz val="12"/>
        <color theme="1"/>
        <rFont val="Calibri"/>
        <family val="2"/>
      </rPr>
      <t xml:space="preserve"> Nev. Rev. Stat. Ann. § 21.270 (LexisNexis 2023). </t>
    </r>
  </si>
  <si>
    <r>
      <t xml:space="preserve">Nevada does not meet this benchmark because "a judgment creditor, at any time after a judgment is entered, is entitled to an order from the judge of the court requiring the judgment debtor to appear and answer upon oath or affirmation concerning his or her property." Nev. Rev. Stat. Ann. § 21.270 (LexisNexis 2023). The law does not limit the frequency of such examinations. </t>
    </r>
    <r>
      <rPr>
        <i/>
        <sz val="12"/>
        <color theme="1"/>
        <rFont val="Calibri"/>
        <family val="2"/>
      </rPr>
      <t>Id.</t>
    </r>
  </si>
  <si>
    <t>New Hampshire does not meet this benchmark because New Hampshire does not require that notice in a consumer debt lawsuit provide guidance to defendants on where to find help. N.H. Sup. Ct. R. 4(c).</t>
  </si>
  <si>
    <r>
      <t xml:space="preserve">New Hampshire meets this benchmark because the fee schedule does not establish a filing fee for answers, but only sets forth fees for filing counterclaims in civil cases and small claims cases. </t>
    </r>
    <r>
      <rPr>
        <i/>
        <sz val="12"/>
        <color theme="1"/>
        <rFont val="Calibri"/>
        <family val="2"/>
      </rPr>
      <t>Circuit Court Filing Fees</t>
    </r>
    <r>
      <rPr>
        <sz val="12"/>
        <color theme="1"/>
        <rFont val="Calibri"/>
        <family val="2"/>
      </rPr>
      <t>, N.H. Cts. (Dec. 28, 2021), https://www.courts.nh.gov/sites/g/files/ehbemt471/files/documents/2021-06/filing_fees.pdf.</t>
    </r>
  </si>
  <si>
    <t>New Hampshire does not meet this benchmark because it does not meet any of the sub-benchmarks (a) through (c). New Hampshire courts may enter a default judgment without explicitly requiring the elements in the  sub-benchmarks. N.H. Sup. Ct. R. 42.</t>
  </si>
  <si>
    <r>
      <t xml:space="preserve">New Hampshire does not meet this benchmark because it does not require a consumer debt complaint to include (a) the applicable statute of limitations, (b) the date the claim accrued, or (c) the date of the default. </t>
    </r>
    <r>
      <rPr>
        <i/>
        <sz val="12"/>
        <color theme="1"/>
        <rFont val="Calibri"/>
        <family val="2"/>
      </rPr>
      <t>See</t>
    </r>
    <r>
      <rPr>
        <sz val="12"/>
        <color theme="1"/>
        <rFont val="Calibri"/>
        <family val="2"/>
      </rPr>
      <t xml:space="preserve"> N.H. Sup. Ct. R. 9(d)(17) (establishing general pleading requirements).</t>
    </r>
  </si>
  <si>
    <r>
      <t xml:space="preserve">New Hampshire meets this benchmark because it imposes a 4-year (or shorter) statute of limitations for all consumer debt claims. In particular, New Hampshire has the following limitations periods:
● breach of written contract: 3-year limitations period (N.H. Rev. Stat. Ann. § 508:4 (2022));
● breach of oral contract: 3-year limitations period (N.H. Rev. Stat. Ann. § 508:4 (2022));
● open account: 3-year limitations period (N.H. Rev. Stat. Ann. § 508:4 (2022));
● account stated: 3-year limitations period (N.H. Rev. Stat. Ann. § 508:4 (2022));
● unjust enrichment: 3-year limitations period (N.H. Rev. Stat. Ann. § 508:4 (2022); </t>
    </r>
    <r>
      <rPr>
        <i/>
        <sz val="12"/>
        <color theme="1"/>
        <rFont val="Calibri"/>
        <family val="2"/>
      </rPr>
      <t>Schell v. Kent</t>
    </r>
    <r>
      <rPr>
        <sz val="12"/>
        <color theme="1"/>
        <rFont val="Calibri"/>
        <family val="2"/>
      </rPr>
      <t xml:space="preserve">, No. 06-cv-425-JM, 2009 WL 948657, at *3 (D. N.H. Apr. 6, 2009)); 
● conversion: 3-year limitations period (N.H. Rev. Stat. Ann. § 508:4 (2022); </t>
    </r>
    <r>
      <rPr>
        <i/>
        <sz val="12"/>
        <color theme="1"/>
        <rFont val="Calibri"/>
        <family val="2"/>
      </rPr>
      <t>Nastasi v. Brown</t>
    </r>
    <r>
      <rPr>
        <sz val="12"/>
        <color theme="1"/>
        <rFont val="Calibri"/>
        <family val="2"/>
      </rPr>
      <t>, No. 2014-0671, 2015 WL 11071587 (N.H. July 23, 2015); and
● passing a bad check: 3-years after dishonor of the draft or 10 years after the date of the draft, whichever expires first (N.H. Rev. Stat. Ann. § 382-A:3-118(c) (2022)).</t>
    </r>
  </si>
  <si>
    <r>
      <t xml:space="preserve">New Hampshire does not meet this benchmark because it makes consumer debt claims subject to revival even after the statute of limitations has run, including when a debtor makes a subsequent payment toward the debt, explicitly acknowledges the debt, or expresses a new promise to pay the full debt. </t>
    </r>
    <r>
      <rPr>
        <i/>
        <sz val="12"/>
        <color theme="1"/>
        <rFont val="Calibri"/>
        <family val="2"/>
      </rPr>
      <t>See</t>
    </r>
    <r>
      <rPr>
        <sz val="12"/>
        <color theme="1"/>
        <rFont val="Calibri"/>
        <family val="2"/>
      </rPr>
      <t xml:space="preserve"> </t>
    </r>
    <r>
      <rPr>
        <i/>
        <sz val="12"/>
        <color theme="1"/>
        <rFont val="Calibri"/>
        <family val="2"/>
      </rPr>
      <t>Stark v. Stinson</t>
    </r>
    <r>
      <rPr>
        <sz val="12"/>
        <color theme="1"/>
        <rFont val="Calibri"/>
        <family val="2"/>
      </rPr>
      <t xml:space="preserve">, 23 N.H. 259, 261 (Sup. Ct. 1851) ("In the case of a debt barred by the statute of limitations, partial payment is always evidence of a new promise to pay the balance."); </t>
    </r>
    <r>
      <rPr>
        <i/>
        <sz val="12"/>
        <color theme="1"/>
        <rFont val="Calibri"/>
        <family val="2"/>
      </rPr>
      <t>Kittredge v. Brown</t>
    </r>
    <r>
      <rPr>
        <sz val="12"/>
        <color theme="1"/>
        <rFont val="Calibri"/>
        <family val="2"/>
      </rPr>
      <t xml:space="preserve">, 9 N.H. 377, 379 (1838) ("It is well settled that a conditional, or limited promise of payment of a debt, barred by the statute of limitations, revives the claim no further than the actual extent of the promise."); </t>
    </r>
    <r>
      <rPr>
        <i/>
        <sz val="12"/>
        <color theme="1"/>
        <rFont val="Calibri"/>
        <family val="2"/>
      </rPr>
      <t>Soper v. Purdy</t>
    </r>
    <r>
      <rPr>
        <sz val="12"/>
        <color theme="1"/>
        <rFont val="Calibri"/>
        <family val="2"/>
      </rPr>
      <t xml:space="preserve">, 740 A.2d 1044, 1045–47 (N.H. 1999) (acknowledging the possibility of a debt’s revival even after the relevant statute of limitations period had lapsed).
</t>
    </r>
  </si>
  <si>
    <r>
      <t xml:space="preserve">New Hampshire meets this benchmark because, for post judgment garnishment or attachment, the creditor must first obtain a writ or order from the Court. N.H. Rev. Stat. Ann. §§ 511-A:4, 512:1, 512:3 (LexisNexis 2023). Furthermore, in cases of garnishment, the plaintiff must get a new writ for every paycheck, as there is no continuous garnishment in New Hampshire. </t>
    </r>
    <r>
      <rPr>
        <i/>
        <sz val="12"/>
        <color theme="1"/>
        <rFont val="Calibri"/>
        <family val="2"/>
      </rPr>
      <t>Id.</t>
    </r>
    <r>
      <rPr>
        <sz val="12"/>
        <color theme="1"/>
        <rFont val="Calibri"/>
        <family val="2"/>
      </rPr>
      <t xml:space="preserve"> at § 512:21; </t>
    </r>
    <r>
      <rPr>
        <i/>
        <sz val="12"/>
        <color theme="1"/>
        <rFont val="Calibri"/>
        <family val="2"/>
      </rPr>
      <t>Trapper Brown Constr. Co. v. Electromech, Inc.</t>
    </r>
    <r>
      <rPr>
        <sz val="12"/>
        <color theme="1"/>
        <rFont val="Calibri"/>
        <family val="2"/>
      </rPr>
      <t>, 358 F. Supp. 105, 107 (D. N.H. 1973). Small claims court judgment execution is the same as district court procedure. N.H. Rev. Stat. Ann. § 503:12 (LexisNexis 2023).</t>
    </r>
  </si>
  <si>
    <t>New Hampshire does not meet this benchmark because it does not require financial institutions to protect money deposited in bank accounts unless a judgment debtor asserts an exemption. N.H. Rev. Stat. Ann. § 512:21 (LexisNexis 2023). State law provides that certain wages and funds in bank accounts are exempt.</t>
  </si>
  <si>
    <r>
      <rPr>
        <sz val="12"/>
        <color theme="1"/>
        <rFont val="Calibri (Body)"/>
      </rPr>
      <t xml:space="preserve">New Hampshire does not meet this benchmark because none of the sub-benchmarks are met. New Hampshire law provides as follows:
(a) Income: New Hampshire does not meet sub-benchmark (a) because it exempts 50 times the federal minimum hourly wage in effect when a person is paid. N.H. Rev. Stat. Ann. § 512:21(II) (LexisNexis 2023). Fifty times the federal minimum wage ($7.25 per hour in 2023) is only $362.50. </t>
    </r>
    <r>
      <rPr>
        <i/>
        <sz val="12"/>
        <color theme="1"/>
        <rFont val="Calibri (Body)"/>
      </rPr>
      <t>State Minimum Wage Laws</t>
    </r>
    <r>
      <rPr>
        <sz val="12"/>
        <color theme="1"/>
        <rFont val="Calibri (Body)"/>
      </rPr>
      <t xml:space="preserve">, U.S. Dep't of Labor (Sept. 30, 2023), https://www.dol.gov/agencies/whd/minimum-wage/state. 
(b) Home: New Hampshire does not meet sub-benchmark (b) because a home, including the land on which the manufactured home sits if a person owns the land, is exempt only up to a value of $120,000. N.H. Rev. Stat. Ann. § 480:1 (LexisNexis 2023).
(c) Car: New Hampshire does not meet sub-benchmark (c) because one car is exempt only up to a value of $10,000. </t>
    </r>
    <r>
      <rPr>
        <i/>
        <sz val="12"/>
        <color theme="1"/>
        <rFont val="Calibri (Body)"/>
      </rPr>
      <t>Id.</t>
    </r>
    <r>
      <rPr>
        <sz val="12"/>
        <color theme="1"/>
        <rFont val="Calibri (Body)"/>
      </rPr>
      <t xml:space="preserve"> at § 511:2(XVI).
For more information on garnishment exemptions see Michael Best and Carolyn Carter, </t>
    </r>
    <r>
      <rPr>
        <i/>
        <sz val="12"/>
        <color theme="1"/>
        <rFont val="Calibri (Body)"/>
      </rPr>
      <t>No Fresh Start 2023</t>
    </r>
    <r>
      <rPr>
        <sz val="12"/>
        <color theme="1"/>
        <rFont val="Calibri (Body)"/>
      </rPr>
      <t xml:space="preserve">, National Consumer Law Center (Dec. 2023), </t>
    </r>
    <r>
      <rPr>
        <u/>
        <sz val="12"/>
        <color theme="1"/>
        <rFont val="Calibri (Body)"/>
      </rPr>
      <t>https://www.nclc.org/wp-content/uploads/2023/12/2023_Report_No-Fresh-Start-3.pdf.</t>
    </r>
    <r>
      <rPr>
        <sz val="12"/>
        <color theme="1"/>
        <rFont val="Calibri (Body)"/>
      </rPr>
      <t xml:space="preserve">   </t>
    </r>
  </si>
  <si>
    <r>
      <t xml:space="preserve">New Hampshire does not meet this benchmark because even though the state does provide prior notice of garnishment to a judgment debtor (see N.H. Rev. Stat. Ann. §§ 512:3, 512:9-c (LexisNexis 2023), which requires simultaneous service on the judgment debtor and the trustee (property holder) who must then hold the property for 30 days), it does not meet the benchmark because the state does not satisfy the sub-benchmarks. 
Specifically, the state does not provide the form of notice required to be sent to the judgment debtor and therefore does not meet sub-benchmark (a) requiring provision of a list of exemptions, or sub-benchmark (b) how challenge the order, or (c) how to assert exemptions. </t>
    </r>
    <r>
      <rPr>
        <i/>
        <sz val="12"/>
        <color theme="1"/>
        <rFont val="Calibri"/>
        <family val="2"/>
      </rPr>
      <t>See</t>
    </r>
    <r>
      <rPr>
        <sz val="12"/>
        <color theme="1"/>
        <rFont val="Calibri"/>
        <family val="2"/>
      </rPr>
      <t xml:space="preserve"> N.H. Rev. Stat. Ann. §§ 512:3, 512:9-c (LexisNexis 2023).
</t>
    </r>
  </si>
  <si>
    <r>
      <t xml:space="preserve">New Hampshire does not meet this benchmark because it provides that, when a judgment debtor fails to obey a discovery order, including an order to appear at a debtor's examination, the court may hold the person in contempt and "commitment may be made thereon. N.H. Sup. Ct. R. 52. Parties may be arrested upon order of court and required to give bonds for appearance and to abide the order of court in any case where it shall be deemed necessary." </t>
    </r>
    <r>
      <rPr>
        <i/>
        <sz val="12"/>
        <color theme="1"/>
        <rFont val="Calibri"/>
        <family val="2"/>
      </rPr>
      <t>Id.</t>
    </r>
  </si>
  <si>
    <r>
      <t xml:space="preserve">New Hampshire does not meet this benchmark because it does not provide a right to counsel in contempt cases in which incarceration is possible. </t>
    </r>
    <r>
      <rPr>
        <i/>
        <sz val="12"/>
        <color theme="1"/>
        <rFont val="Calibri"/>
        <family val="2"/>
      </rPr>
      <t>See</t>
    </r>
    <r>
      <rPr>
        <sz val="12"/>
        <color theme="1"/>
        <rFont val="Calibri"/>
        <family val="2"/>
      </rPr>
      <t xml:space="preserve"> N.H. Rev. Stat. Ann. § 604-B:2 (LexisNexis 2023); N.H. Super. Ct. R. 52. The New Hampshire Supreme Court has held that whether there is a right to counsel in a contempt proceeding must be decided on a case-by-case basis.</t>
    </r>
    <r>
      <rPr>
        <i/>
        <sz val="12"/>
        <color theme="1"/>
        <rFont val="Calibri"/>
        <family val="2"/>
      </rPr>
      <t xml:space="preserve"> Duval v. Duval</t>
    </r>
    <r>
      <rPr>
        <sz val="12"/>
        <color theme="1"/>
        <rFont val="Calibri"/>
        <family val="2"/>
      </rPr>
      <t>, 322 A.2d 1, 2 (N.H. 1974).</t>
    </r>
  </si>
  <si>
    <r>
      <t xml:space="preserve">New Hampshire does not meet this benchmark because there is no statutory or judicial prohibition on relationships or financial arrangements between prosecutors and debt collectors. </t>
    </r>
    <r>
      <rPr>
        <i/>
        <sz val="12"/>
        <color theme="1"/>
        <rFont val="Calibri"/>
        <family val="2"/>
      </rPr>
      <t>See</t>
    </r>
    <r>
      <rPr>
        <sz val="12"/>
        <color theme="1"/>
        <rFont val="Calibri"/>
        <family val="2"/>
      </rPr>
      <t xml:space="preserve"> N.H. Rev. Stat. Ann. § 638:4 (LexisNexis 2023).</t>
    </r>
  </si>
  <si>
    <r>
      <t xml:space="preserve">New Hampshire does not meet this benchmark because its laws do not include an express prohibition on the use of bail or bond to pay a creditor. </t>
    </r>
    <r>
      <rPr>
        <i/>
        <sz val="12"/>
        <color theme="1"/>
        <rFont val="Calibri"/>
        <family val="2"/>
      </rPr>
      <t>See</t>
    </r>
    <r>
      <rPr>
        <sz val="12"/>
        <color theme="1"/>
        <rFont val="Calibri"/>
        <family val="2"/>
      </rPr>
      <t xml:space="preserve"> N.H. Super. Ct. R. 52. Further, New Hampshire state statutes explicitly permit the jailing of debtors for failure to make periodic payments under a previously issued court order. </t>
    </r>
    <r>
      <rPr>
        <i/>
        <sz val="12"/>
        <color theme="1"/>
        <rFont val="Calibri"/>
        <family val="2"/>
      </rPr>
      <t>See, e.g.</t>
    </r>
    <r>
      <rPr>
        <sz val="12"/>
        <color theme="1"/>
        <rFont val="Calibri"/>
        <family val="2"/>
      </rPr>
      <t xml:space="preserve">, </t>
    </r>
    <r>
      <rPr>
        <i/>
        <sz val="12"/>
        <color theme="1"/>
        <rFont val="Calibri"/>
        <family val="2"/>
      </rPr>
      <t>Mason Furniture Corp. v. George</t>
    </r>
    <r>
      <rPr>
        <sz val="12"/>
        <color theme="1"/>
        <rFont val="Calibri"/>
        <family val="2"/>
      </rPr>
      <t>, 362 A.2d 188 (N.H. 1976).</t>
    </r>
  </si>
  <si>
    <r>
      <t xml:space="preserve">New Hampshire does not meet this benchmark because a judgment debtor may be required to "appear at a time and date named [in the notice of hearing] and to submit to an examination relative to the judgment debtor's property and ability to pay the judgment." N.H. Cir. Ct. Dist. Div. R. 1.21. The law does not limit the frequency of such examinations. </t>
    </r>
    <r>
      <rPr>
        <i/>
        <sz val="12"/>
        <color theme="1"/>
        <rFont val="Calibri"/>
        <family val="2"/>
      </rPr>
      <t>Id.</t>
    </r>
  </si>
  <si>
    <r>
      <t xml:space="preserve">New Hampshire does not meet this benchmark because New Hampshire courts do not collect or publish statewide data on the number of consumer debt lawsuits or the types of dispositions of consumer debt lawsuits.
Note: New Hampshire publishes annual reports which include the number of filed civil and small claims cases, but the annual reports do not provide specific data on consumer debt collection lawsuits. </t>
    </r>
    <r>
      <rPr>
        <i/>
        <sz val="12"/>
        <color theme="1"/>
        <rFont val="Calibri"/>
        <family val="2"/>
      </rPr>
      <t>Data &amp; Reports</t>
    </r>
    <r>
      <rPr>
        <sz val="12"/>
        <color theme="1"/>
        <rFont val="Calibri"/>
        <family val="2"/>
      </rPr>
      <t xml:space="preserve">, N.H. Jud. Branch, https://www.courts.nh.gov/media/data-reports (last visited Nov. 10, 2023). </t>
    </r>
  </si>
  <si>
    <t xml:space="preserve">New Jersey does not meet this benchmark because it does not meet either sub-benchmark 1a or 1b. First, New Jersey does not meet sub-benchmark 1a because it permits personal service by parties other than a public official including by any other competent adult not having a direct interest in the litigation. N.J. Ct. R. 4:4-3. Second, New Jersey does not meet sub-benchmark 1b because it does not require the court to mail to the defendant supplemental notice of a new consumer debt lawsuit and require that default judgment be denied if such notice is returned as undeliverable. The policy for sub-benchmark 1b was not found in the state's law.    </t>
  </si>
  <si>
    <r>
      <t xml:space="preserve">New Jersey meets this benchmark because: "if the defendant is an individual resident in this state, the summons shall advise that if he or she is unable to obtain an attorney, he or she may communicate with the Lawyer Referral Service of the county of his or her residence, or the county in which the action is pending, or, if there is none in either county, the Lawyer Referral Service of an adjacent county. The summons shall also advise defendant that if he or she cannot afford an attorney, he or she may communicate with the Legal Services Office of the county of his or her residence or the county in which the action is pending or the Legal Services of New Jersey statewide toll free hotline at 1-888-LSNJ-LAW (1-888-576- 5529)." </t>
    </r>
    <r>
      <rPr>
        <i/>
        <sz val="12"/>
        <color theme="1"/>
        <rFont val="Calibri"/>
        <family val="2"/>
      </rPr>
      <t xml:space="preserve">See </t>
    </r>
    <r>
      <rPr>
        <sz val="12"/>
        <color theme="1"/>
        <rFont val="Calibri"/>
        <family val="2"/>
      </rPr>
      <t>N.J. Ct. R. 4:4-2.</t>
    </r>
  </si>
  <si>
    <r>
      <t xml:space="preserve">New Jersey meets this benchmark because it provides a fillable Answer form that can be used by consumer debt defendants.   </t>
    </r>
    <r>
      <rPr>
        <i/>
        <sz val="12"/>
        <color theme="1"/>
        <rFont val="Calibri"/>
        <family val="2"/>
      </rPr>
      <t>See</t>
    </r>
    <r>
      <rPr>
        <sz val="12"/>
        <color theme="1"/>
        <rFont val="Calibri"/>
        <family val="2"/>
      </rPr>
      <t xml:space="preserve"> </t>
    </r>
    <r>
      <rPr>
        <i/>
        <sz val="12"/>
        <color theme="1"/>
        <rFont val="Calibri"/>
        <family val="2"/>
      </rPr>
      <t>Civil Action Answer</t>
    </r>
    <r>
      <rPr>
        <sz val="12"/>
        <color theme="1"/>
        <rFont val="Calibri"/>
        <family val="2"/>
      </rPr>
      <t>, N.J. Cts., https://www.njcourts.gov/sites/default/files/forms/11637_appndx_xi_f.pdf (last visited Nov. 10, 2023).</t>
    </r>
  </si>
  <si>
    <r>
      <t xml:space="preserve">New Jersey meets this benchmark because it does not require that a pleading be verified except when it seeks </t>
    </r>
    <r>
      <rPr>
        <i/>
        <sz val="12"/>
        <color theme="1"/>
        <rFont val="Calibri"/>
        <family val="2"/>
      </rPr>
      <t xml:space="preserve">ex parte </t>
    </r>
    <r>
      <rPr>
        <sz val="12"/>
        <color theme="1"/>
        <rFont val="Calibri"/>
        <family val="2"/>
      </rPr>
      <t xml:space="preserve">relief or when specifically required by rule or statute.   </t>
    </r>
    <r>
      <rPr>
        <i/>
        <sz val="12"/>
        <color theme="1"/>
        <rFont val="Calibri"/>
        <family val="2"/>
      </rPr>
      <t>See</t>
    </r>
    <r>
      <rPr>
        <sz val="12"/>
        <color theme="1"/>
        <rFont val="Calibri"/>
        <family val="2"/>
      </rPr>
      <t xml:space="preserve"> N.J. Ct. R. 1:4-5. No such statute or rule applies to an Answer in a consumer debt litigation.  Additionally, New Jersey's fillable form Answer available through the court website does not include space for verification or notarization. </t>
    </r>
    <r>
      <rPr>
        <i/>
        <sz val="12"/>
        <color theme="1"/>
        <rFont val="Calibri"/>
        <family val="2"/>
      </rPr>
      <t>See</t>
    </r>
    <r>
      <rPr>
        <sz val="12"/>
        <color theme="1"/>
        <rFont val="Calibri"/>
        <family val="2"/>
      </rPr>
      <t xml:space="preserve"> </t>
    </r>
    <r>
      <rPr>
        <i/>
        <sz val="12"/>
        <color theme="1"/>
        <rFont val="Calibri"/>
        <family val="2"/>
      </rPr>
      <t>Civil Action Answer</t>
    </r>
    <r>
      <rPr>
        <sz val="12"/>
        <color theme="1"/>
        <rFont val="Calibri"/>
        <family val="2"/>
      </rPr>
      <t>, N.J. Cts., https://www.njcourts.gov/sites/default/files/forms/11637_appndx_xi_f.pdf (last visited Nov. 10, 2023).</t>
    </r>
  </si>
  <si>
    <r>
      <t xml:space="preserve">New Jersey does not meet this benchmark because there is a filing fee to file an answer to a civil complaint. For a claim of less than $20,000 in Special Civil Court, a defendant must pay a filing fee of $30 to $75, depending on whether a counterclaim, cross-claim, or third-party claim is also included along with the answer. </t>
    </r>
    <r>
      <rPr>
        <i/>
        <sz val="12"/>
        <color theme="1"/>
        <rFont val="Calibri"/>
        <family val="2"/>
      </rPr>
      <t>How to Answer a Complaint in the Special Civil Part</t>
    </r>
    <r>
      <rPr>
        <sz val="12"/>
        <color theme="1"/>
        <rFont val="Calibri"/>
        <family val="2"/>
      </rPr>
      <t xml:space="preserve">, N.J. Cts. (July 1, 2022), https://www.njcourts.gov/sites/default/files/forms/10542_ans_cplt_spc.pdf. For claims over $20,000, there is a fee of $175 to file an answer. </t>
    </r>
    <r>
      <rPr>
        <i/>
        <sz val="12"/>
        <color theme="1"/>
        <rFont val="Calibri"/>
        <family val="2"/>
      </rPr>
      <t>Civil Court Self-Help</t>
    </r>
    <r>
      <rPr>
        <sz val="12"/>
        <color theme="1"/>
        <rFont val="Calibri"/>
        <family val="2"/>
      </rPr>
      <t>, N.J. Cts., https://www.njcourts.gov/self-help/civil-court (last visited Nov. 10, 2023).</t>
    </r>
  </si>
  <si>
    <r>
      <t xml:space="preserve">New Jersey does not meet this benchmark because, although it requires that complaints on assigned claims include (a) the name of the original creditor and (b) the basis of plaintiff's standing, it does not impose these requirements in suits brought by conventional creditors and does not require (c) itemization of the amount sought with regard to any consumer debt complaint. </t>
    </r>
    <r>
      <rPr>
        <i/>
        <sz val="12"/>
        <color theme="1"/>
        <rFont val="Calibri"/>
        <family val="2"/>
      </rPr>
      <t>See</t>
    </r>
    <r>
      <rPr>
        <sz val="12"/>
        <color theme="1"/>
        <rFont val="Calibri"/>
        <family val="2"/>
      </rPr>
      <t xml:space="preserve"> N.J. Ct. R. 6:3(c).</t>
    </r>
  </si>
  <si>
    <r>
      <t xml:space="preserve">New Jersey does not meet this benchmark because the statutes and rules of New Jersey do not place the burden of pleading timeliness on the plaintiff and do not require that a debt collection complaint include (a) the applicable statute of limitations, (b) the date the claim accrued, or (c) the date that the statute of limitations expires. </t>
    </r>
    <r>
      <rPr>
        <i/>
        <sz val="12"/>
        <color theme="1"/>
        <rFont val="Calibri"/>
        <family val="2"/>
      </rPr>
      <t>See</t>
    </r>
    <r>
      <rPr>
        <sz val="12"/>
        <color theme="1"/>
        <rFont val="Calibri"/>
        <family val="2"/>
      </rPr>
      <t xml:space="preserve"> N.J. Ct. R. 4:5-4. </t>
    </r>
  </si>
  <si>
    <t>New Jersey does not meet this benchmark because it does not impose a 4-year (or shorter) statute of limitations for all consumer debt claims. In particular, New Jersey has the following limitations periods:
● breach of written contract: 6-year limitations period (non-sales) (N.J. Rev. Stat. § 2A:14-1 (2022) and 4-year limitations period (sale of goods under the UCC (N.J. Rev. Stat. § 12A:2-725 (2022));
● breach of oral contract: 6-year limitations period (non-sales) (N.J. Rev. Stat. § 2A:14-1 (2022) and 4-year limitations period (sale of goods under the UCC (N.J. Rev. Stat. § 12A:2-725 (2022));
● open account: 6-year limitations period (N.J. Rev. Stat. § 2A:14-1 (2022));
● account stated: 6-year limitations period (N.J. Rev. Stat. § 2A:14-1 (2022); 
● unjust enrichment: 6-year limitations period (N.J. Rev. Stat. § 2A:14-1 (2022)) 
● conversion: 6-year limitations period (conversion of chattel) (N.J. Rev. Stat. § 12A:14-1 (2022)) or 3-year limitations period (conversion of a negotiable instrument) (N.J. Rev. Stat. § 12A:3-118(g) (2022)); and
● passing a bad check: 3-years after dishonor of the draft or 10 years after the date of the draft, whichever occurs first (N.J. Rev. Stat. § 12A:3-118 (2022)).</t>
  </si>
  <si>
    <r>
      <t xml:space="preserve">New Jersey does not meet this benchmark because it makes consumer debt claims subject to revival even after the statute of limitations has run, including when a debtor makes a subsequent payment toward the debt, explicitly acknowledges the debt, or expresses a new promise to pay the full debt. </t>
    </r>
    <r>
      <rPr>
        <i/>
        <sz val="12"/>
        <color theme="1"/>
        <rFont val="Calibri"/>
        <family val="2"/>
      </rPr>
      <t>See</t>
    </r>
    <r>
      <rPr>
        <sz val="12"/>
        <color theme="1"/>
        <rFont val="Calibri"/>
        <family val="2"/>
      </rPr>
      <t xml:space="preserve"> </t>
    </r>
    <r>
      <rPr>
        <i/>
        <sz val="12"/>
        <color theme="1"/>
        <rFont val="Calibri"/>
        <family val="2"/>
      </rPr>
      <t>Burlington Cnty. Country Club v. Midlantic Nat. Bank S.</t>
    </r>
    <r>
      <rPr>
        <sz val="12"/>
        <color theme="1"/>
        <rFont val="Calibri"/>
        <family val="2"/>
      </rPr>
      <t xml:space="preserve">, 538 A.2d 441, 445 (N.J. 1987) (stating that “a statute of limitations which applies to a presently existing contractual debt or obligation may be tolled by an acknowledgment or a promise to pay” and “if such acknowledgment or promise to pay is made after the statute has run, it will act to revive the debt for the statutory period”). </t>
    </r>
  </si>
  <si>
    <r>
      <t xml:space="preserve">New Jersey does not meet this benchmark because it does not prohibit attorneys' fee shifting provisions (though it does strictly construe them), nor does it provide a reciprocal right to attorneys' fees where contractual rights to fees to exist. </t>
    </r>
    <r>
      <rPr>
        <i/>
        <sz val="12"/>
        <color theme="1"/>
        <rFont val="Calibri"/>
        <family val="2"/>
      </rPr>
      <t>See</t>
    </r>
    <r>
      <rPr>
        <sz val="12"/>
        <color theme="1"/>
        <rFont val="Calibri"/>
        <family val="2"/>
      </rPr>
      <t xml:space="preserve"> </t>
    </r>
    <r>
      <rPr>
        <i/>
        <sz val="12"/>
        <color theme="1"/>
        <rFont val="Calibri"/>
        <family val="2"/>
      </rPr>
      <t>Litton Industries, Inc. v. IMO Industries, Inc.</t>
    </r>
    <r>
      <rPr>
        <sz val="12"/>
        <color theme="1"/>
        <rFont val="Calibri"/>
        <family val="2"/>
      </rPr>
      <t>, 982 A.2d 420, 427–28 (N.J. 2009).</t>
    </r>
  </si>
  <si>
    <r>
      <t xml:space="preserve">New Jersey does not meet this benchmark because the sub-benchmarks are not met. 
Regarding (a) (prejudgment interest), New Jersey law states that the interest rate shall be 6% or less, but if there is a written contract specifying a rate of interest, the interest shall be 16% or less. N.J. Rev. Stat. § 31:1-1 (2022). Further, the commissioner may establish a rate allowed by Federal law or regulations to be charged by national banking associations at any time when the rate so allowed by Federal law exceeds 8% per annum. </t>
    </r>
    <r>
      <rPr>
        <i/>
        <sz val="12"/>
        <color theme="1"/>
        <rFont val="Calibri"/>
        <family val="2"/>
      </rPr>
      <t>Id.</t>
    </r>
    <r>
      <rPr>
        <sz val="12"/>
        <color theme="1"/>
        <rFont val="Calibri"/>
        <family val="2"/>
      </rPr>
      <t xml:space="preserve"> at § 31:1-1.1. Thus, New Jersey does not limit prejudgment interest to 7% or less. 
Regarding (b) (post-judgment interest), although N.J. Rules of Ct. 4:42-11(a) provides for an interest rate on judgments in tort actions of 2.25%, there is no statutory rule in contract actions. </t>
    </r>
    <r>
      <rPr>
        <i/>
        <sz val="12"/>
        <color theme="1"/>
        <rFont val="Calibri"/>
        <family val="2"/>
      </rPr>
      <t>See</t>
    </r>
    <r>
      <rPr>
        <sz val="12"/>
        <color theme="1"/>
        <rFont val="Calibri"/>
        <family val="2"/>
      </rPr>
      <t xml:space="preserve"> N.J. Ct. R. 4:42-11(a). Thus, New Jersey does not limit post-judgment interest to 5% or less of the judgment. </t>
    </r>
  </si>
  <si>
    <r>
      <t xml:space="preserve">New Jersey meets this benchmark because a judgment creditor must obtain a wage execution order or a writ of attachment before garnishment or attachment, respectively. N.J. Stat. Ann. § 2A:17-50 (West 2023); N.J. Ct. R. 4:60-5. In small claims court, judgment creditors must request in writing the issuance of a writ of execution from the court clerk. N.J. Ct. R. 6:7-1. Regarding attachment in small claims court, the procedures governing the general civil court apply. </t>
    </r>
    <r>
      <rPr>
        <i/>
        <sz val="12"/>
        <color theme="1"/>
        <rFont val="Calibri"/>
        <family val="2"/>
      </rPr>
      <t>Id.</t>
    </r>
    <r>
      <rPr>
        <sz val="12"/>
        <color theme="1"/>
        <rFont val="Calibri"/>
        <family val="2"/>
      </rPr>
      <t xml:space="preserve"> at 6:8.</t>
    </r>
  </si>
  <si>
    <r>
      <t xml:space="preserve">New Jersey does not meet this benchmark because it does not require financial institutions to protect money deposited in bank accounts unless a judgment debtor asserts an exemption. N.J. Stat. Ann. § 2A:17-19 (West 2023). State law  exempts personal property up to $1,000. </t>
    </r>
    <r>
      <rPr>
        <i/>
        <sz val="12"/>
        <color theme="1"/>
        <rFont val="Calibri"/>
        <family val="2"/>
      </rPr>
      <t>Id.</t>
    </r>
  </si>
  <si>
    <r>
      <rPr>
        <sz val="12"/>
        <color theme="1"/>
        <rFont val="Calibri (Body)"/>
      </rPr>
      <t xml:space="preserve">New Jersey does not meet this benchmark because sub-benchmarks (b) (home) and (c) (car) are not met. New Jersey law provides as follows:
(a) Income: New Jersey meets sub-benchmark (a) because it exempts 90% of a person's weekly wages subject to a certain limited exception. N.J. Stat. Ann. § 2A:17-56(a) (West 2023) (exempting a lesser percentage of a person's weekly wages if the person's income exceeds 250% of the poverty level, taking into account the size of the person's family).
(b) Home: New Jersey does not meet sub-benchmark (b) because it does not offer any exemptions for a person's home(s).
(c) Car: New Jersey does not meet sub-benchmark (c) because it does not offer any exemptions for a person's car(s). </t>
    </r>
    <r>
      <rPr>
        <i/>
        <sz val="12"/>
        <color theme="1"/>
        <rFont val="Calibri (Body)"/>
      </rPr>
      <t>Id.</t>
    </r>
    <r>
      <rPr>
        <sz val="12"/>
        <color theme="1"/>
        <rFont val="Calibri (Body)"/>
      </rPr>
      <t xml:space="preserve"> at § 2A:17-19 (although New Jersey offers a wildcard exemption for personal property up to a value of $1,000 that may be applied to a person's car(s)).
For more information on garnishment exemptions see Michael Best and Carolyn Carter, </t>
    </r>
    <r>
      <rPr>
        <i/>
        <sz val="12"/>
        <color theme="1"/>
        <rFont val="Calibri (Body)"/>
      </rPr>
      <t>No Fresh Start 2023</t>
    </r>
    <r>
      <rPr>
        <sz val="12"/>
        <color theme="1"/>
        <rFont val="Calibri (Body)"/>
      </rPr>
      <t xml:space="preserve">, National Consumer Law Center (Dec. 2023), </t>
    </r>
    <r>
      <rPr>
        <u/>
        <sz val="12"/>
        <color theme="1"/>
        <rFont val="Calibri (Body)"/>
      </rPr>
      <t>https://www.nclc.org/wp-content/uploads/2023/12/2023_Report_No-Fresh-Start-3.pdf.</t>
    </r>
    <r>
      <rPr>
        <sz val="12"/>
        <color theme="1"/>
        <rFont val="Calibri (Body)"/>
      </rPr>
      <t xml:space="preserve">  </t>
    </r>
  </si>
  <si>
    <r>
      <rPr>
        <sz val="12"/>
        <color theme="1"/>
        <rFont val="Calibri"/>
        <family val="2"/>
      </rPr>
      <t xml:space="preserve">New Jersey meets this benchmark. For wage garnishment, the state requires that the judgment debtor be notified in advance, with a form of notice that satisfies sub-benchmark (a) because it lists available exemptions; sub-benchmark (b) because it explains how to challenge the garnishment order; and sub-benchmark (c) because it explains how to assert exemptions. </t>
    </r>
    <r>
      <rPr>
        <i/>
        <sz val="12"/>
        <color theme="1"/>
        <rFont val="Calibri"/>
        <family val="2"/>
      </rPr>
      <t>See</t>
    </r>
    <r>
      <rPr>
        <sz val="12"/>
        <color theme="1"/>
        <rFont val="Calibri"/>
        <family val="2"/>
      </rPr>
      <t xml:space="preserve"> N.J. Ct. R. 4:59(e); https://www.njcourts.gov/sites/default/files/forms/12322_obj_wage_garnish.pdf.  
For non-wage garnishment, the state requires that the court office mail notice to the judgment debtor on the day the levy is made, but provicdes that no assets may be turned over until 20 days following receipt by the court of a properly completed notice to the judgment debtor. </t>
    </r>
    <r>
      <rPr>
        <i/>
        <sz val="12"/>
        <color theme="1"/>
        <rFont val="Calibri"/>
        <family val="2"/>
      </rPr>
      <t>See</t>
    </r>
    <r>
      <rPr>
        <sz val="12"/>
        <color theme="1"/>
        <rFont val="Calibri"/>
        <family val="2"/>
      </rPr>
      <t xml:space="preserve"> </t>
    </r>
    <r>
      <rPr>
        <i/>
        <sz val="12"/>
        <color theme="1"/>
        <rFont val="Calibri"/>
        <family val="2"/>
      </rPr>
      <t>id.</t>
    </r>
    <r>
      <rPr>
        <sz val="12"/>
        <color theme="1"/>
        <rFont val="Calibri"/>
        <family val="2"/>
      </rPr>
      <t xml:space="preserve"> at 5:49(h). The notice satisfies sub-benchmark (a) because its contains a list of available exemptions; sub-benchmark (b) because it explains how to challenge the order; and sub-benchmark (c) because it explains how to assert exemptions. </t>
    </r>
    <r>
      <rPr>
        <i/>
        <sz val="12"/>
        <color theme="1"/>
        <rFont val="Calibri"/>
        <family val="2"/>
      </rPr>
      <t xml:space="preserve">See </t>
    </r>
    <r>
      <rPr>
        <sz val="12"/>
        <color theme="1"/>
        <rFont val="Calibri"/>
        <family val="2"/>
      </rPr>
      <t xml:space="preserve">https://www.njcourts.gov/sites/default/files/forms/12323_obj_bank_levy.pdf. Separately, New Jersey has a specific form that explains how to vacate a default judgment. </t>
    </r>
    <r>
      <rPr>
        <i/>
        <sz val="12"/>
        <color theme="1"/>
        <rFont val="Calibri"/>
        <family val="2"/>
      </rPr>
      <t xml:space="preserve">See </t>
    </r>
    <r>
      <rPr>
        <u/>
        <sz val="12"/>
        <color theme="1"/>
        <rFont val="Calibri"/>
        <family val="2"/>
      </rPr>
      <t>https://www.njcourts.gov/sites/default/files/forms/10543_motion_spccvl.pdf.</t>
    </r>
  </si>
  <si>
    <r>
      <t xml:space="preserve">New Jersey meets this benchmark because Article I, Section 13 of the New Jersey Constitution prohibits imprisonment for debt and New Jersey case law prohibits incarceration for contempt for failure to obey a court order to pay a debt judgment.  In </t>
    </r>
    <r>
      <rPr>
        <i/>
        <sz val="12"/>
        <color theme="1"/>
        <rFont val="Calibri"/>
        <family val="2"/>
      </rPr>
      <t>Waldron v. Olsen</t>
    </r>
    <r>
      <rPr>
        <sz val="12"/>
        <color theme="1"/>
        <rFont val="Calibri"/>
        <family val="2"/>
      </rPr>
      <t xml:space="preserve"> 79 A. 1061 (N.J. 1911), the court held that, “It is beyond the power of the Legislature to provide for the imprisonment of a debtor by way of attachment for contempt, in aid of an execution issued on a judgment for a debt, in the absence of fraud, and a statute which authorizes imprisonment, simply because  the  debtor  is  entitled  to  property  or  is  in  receipt of an income, without an unlawful or fraudulent refusal to apply it in payment of his debt appearing, or being required, is  a  statute  permitting  imprisonment  for  debt  generally without regard to the question of fraud, and contravenes the Constitution in that particular.”</t>
    </r>
  </si>
  <si>
    <t>New Jersey does not meet this benchmark because it provides that if a judgment debtor fails to obey a discovery order, including an order to appear at a debtor's examination, they will be served with a notice of motion "directing that if the judgment-debtor fails to appear in court on the return date or to furnish the required answers, he or she shall be arrested and confined to the county jail until he or she has complied with the order for discovery or information subpoena." N.J. Stat. Ann. § 6:7-2 (West 2023).</t>
  </si>
  <si>
    <t>New Jersey meets this benchmark because the contempt statute in the state makes contempt for disobeying a court order a crime of the fourth degree and the public defender statute in the state provides for an attorney for any indigent person charged with an indictable offense. N.J. Stat. Ann. §§ 2C:29-9(a), 2C:29-9 (West 2023).</t>
  </si>
  <si>
    <r>
      <t xml:space="preserve">New Jersey does not meet this benchmark because there is no statutory or judicial prohibition on relationships or financial arrangements between prosecutors and debt collectors. </t>
    </r>
    <r>
      <rPr>
        <i/>
        <sz val="12"/>
        <color theme="1"/>
        <rFont val="Calibri"/>
        <family val="2"/>
      </rPr>
      <t>See</t>
    </r>
    <r>
      <rPr>
        <sz val="12"/>
        <color theme="1"/>
        <rFont val="Calibri"/>
        <family val="2"/>
      </rPr>
      <t xml:space="preserve"> N.J. Stat. Ann. § 2C:21-5 (West 2023).</t>
    </r>
  </si>
  <si>
    <r>
      <t xml:space="preserve">New Jersey does not meet this benchmark because its laws do not include an express prohibition on the use of bail or bond to pay a creditor. </t>
    </r>
    <r>
      <rPr>
        <i/>
        <sz val="12"/>
        <color theme="1"/>
        <rFont val="Calibri"/>
        <family val="2"/>
      </rPr>
      <t xml:space="preserve">See </t>
    </r>
    <r>
      <rPr>
        <sz val="12"/>
        <color theme="1"/>
        <rFont val="Calibri"/>
        <family val="2"/>
      </rPr>
      <t>N.J. Stat. Ann. § 6:7-2 (West 2023).</t>
    </r>
  </si>
  <si>
    <r>
      <t xml:space="preserve">New Jersey does not meet this benchmark because the court rules provide that "in aid of the judgment or execution, the judgment creditor or successor in interest appearing of record, may examine any person, including the judgment debtor, by proceeding as provided by these rules for the taking of depositions." N.J. Ct. R. 4:59-1(f). The law does not limit the frequency of such examinations. </t>
    </r>
    <r>
      <rPr>
        <i/>
        <sz val="12"/>
        <color theme="1"/>
        <rFont val="Calibri"/>
        <family val="2"/>
      </rPr>
      <t>Id.</t>
    </r>
  </si>
  <si>
    <r>
      <t xml:space="preserve">New Jersey does not meet this benchmark because New Jersey courts do not collect or publish statewide data on the number of consumer debt lawsuits or the types of dispositions of consumer debt lawsuits. 
Note: The New Jersey state courts offer a helpful primer for each of plaintiffs and defendants involved in small claims litigation. </t>
    </r>
    <r>
      <rPr>
        <i/>
        <sz val="12"/>
        <color theme="1"/>
        <rFont val="Calibri"/>
        <family val="2"/>
      </rPr>
      <t>Small Claims Court</t>
    </r>
    <r>
      <rPr>
        <sz val="12"/>
        <color theme="1"/>
        <rFont val="Calibri"/>
        <family val="2"/>
      </rPr>
      <t xml:space="preserve">, N.J. Cts., https://www.njcourts.gov/self-help/small-claims-court (last visited Nov. 10, 2023).
</t>
    </r>
  </si>
  <si>
    <r>
      <t xml:space="preserve">New Mexico does not meet this benchmark because it does not meet either sub-benchmark 1a or 1b. First, New Mexico does not meet sub-benchmark 1a because a summons and complaint may be served by any person who is over the age of eighteen years and not a party to the action. </t>
    </r>
    <r>
      <rPr>
        <i/>
        <sz val="12"/>
        <color theme="1"/>
        <rFont val="Calibri"/>
        <family val="2"/>
      </rPr>
      <t>See</t>
    </r>
    <r>
      <rPr>
        <sz val="12"/>
        <color theme="1"/>
        <rFont val="Calibri"/>
        <family val="2"/>
      </rPr>
      <t xml:space="preserve"> N.M. Dist. Ct. R. Civ. P. 1-004. Second, New Mexico does not meet sub-benchmark 1b because it does not require the court to provide supplemental notice to the defendant by first class mail of a new consumer lawsuit, and that default judgment be denied if such notice is returned as undeliverable. The policy for sub-benchmark 1b was not found in the state's law.</t>
    </r>
  </si>
  <si>
    <r>
      <t xml:space="preserve">New Mexico does not meet this benchmark because New Mexico does not require that notice of a consumer debt lawsuit provide defendants with guidance on where to find help. </t>
    </r>
    <r>
      <rPr>
        <i/>
        <sz val="12"/>
        <color theme="1"/>
        <rFont val="Calibri"/>
        <family val="2"/>
      </rPr>
      <t>See</t>
    </r>
    <r>
      <rPr>
        <sz val="12"/>
        <color theme="1"/>
        <rFont val="Calibri"/>
        <family val="2"/>
      </rPr>
      <t xml:space="preserve"> N.M. Dist. Ct. R. Civ. P. 1-004.</t>
    </r>
  </si>
  <si>
    <t>New Mexico does not meet this benchmark because it does not provide an Answer form for use by consumer debt defendants. The policy for this benchmark was not found in the state's law.</t>
  </si>
  <si>
    <r>
      <t xml:space="preserve">New Mexico meets this benchmark because “[e]except as provided in [a Rule governing domestic relations actions], any written statement in a pleading, paper, or other document that is not notarized shall have the same effect in a court proceeding as a notarized written statement, provided that the statement includes the following: (1) the date that the statement was given; (2) the signature of the person who gave the statement; and (3) a written affirmation under penalty of perjury under the laws of the State of New Mexico that the statement is true and correct.” N.M. Dist. Ct. R. Civ. P. 1-011. This rule “was amended in 2008 to permit self-affirmation in lieu of notarization of any written sworn statement required or permitted under the Rules of Civil Procedure for the District Courts.” </t>
    </r>
    <r>
      <rPr>
        <i/>
        <sz val="12"/>
        <color theme="1"/>
        <rFont val="Calibri"/>
        <family val="2"/>
      </rPr>
      <t>Comm. Comment. for 2008 and 2014 Amends.</t>
    </r>
    <r>
      <rPr>
        <sz val="12"/>
        <color theme="1"/>
        <rFont val="Calibri"/>
        <family val="2"/>
      </rPr>
      <t xml:space="preserve"> to N.M. Dist. Ct. R. Civ. P. 1-011 (2014). In fact, “notarization is no longer required for any written statement in a court proceeding, including a declaration, verification, certificate, oath, affirmation, acknowledgment, or affidavit, as long as the statement is affirmed under penalty of perjury in accordance with Paragraph B of this rule.” </t>
    </r>
    <r>
      <rPr>
        <i/>
        <sz val="12"/>
        <color theme="1"/>
        <rFont val="Calibri"/>
        <family val="2"/>
      </rPr>
      <t>Id.</t>
    </r>
    <r>
      <rPr>
        <sz val="12"/>
        <color theme="1"/>
        <rFont val="Calibri"/>
        <family val="2"/>
      </rPr>
      <t xml:space="preserve"> </t>
    </r>
  </si>
  <si>
    <r>
      <t xml:space="preserve">New Mexico meets this benchmark because there is no filing fee to file an answer set forth in the State's court fee table. </t>
    </r>
    <r>
      <rPr>
        <i/>
        <sz val="12"/>
        <color theme="1"/>
        <rFont val="Calibri"/>
        <family val="2"/>
      </rPr>
      <t>See</t>
    </r>
    <r>
      <rPr>
        <sz val="12"/>
        <color theme="1"/>
        <rFont val="Calibri"/>
        <family val="2"/>
      </rPr>
      <t xml:space="preserve"> </t>
    </r>
    <r>
      <rPr>
        <i/>
        <sz val="12"/>
        <color theme="1"/>
        <rFont val="Calibri"/>
        <family val="2"/>
      </rPr>
      <t>Filing Fees, Copy Fees, and Other Court Fees</t>
    </r>
    <r>
      <rPr>
        <sz val="12"/>
        <color theme="1"/>
        <rFont val="Calibri"/>
        <family val="2"/>
      </rPr>
      <t>, N.M. Cts., https://seconddistrictcourt.nmcourts.gov/home/clerks-office/court-fee-schedule/ (last visited Nov. 10, 2023).</t>
    </r>
  </si>
  <si>
    <r>
      <t xml:space="preserve">New Mexico does not meet this benchmark. It requires the consumer debt complaint to state: "Plaintiff states, consistent with Rule 1-011 NMRA, Rule 2-301 NMRA, or Rule 3-301 NMRA, that the applicable statute of limitations on this claim has not run." N.M. Dist. Ct. R. Civ. P. 1-011, 2-301, 3-301. However, there is no requirement to specifically state (a) what the applicable statute of limitations is, (b) the date that the claim accrued, or (c) the date that it expires. Id. at 1-009(J)(1) (requiring the plaintiff's claim to comply with Form 4-226 NMRA); </t>
    </r>
    <r>
      <rPr>
        <i/>
        <sz val="12"/>
        <color theme="1"/>
        <rFont val="Calibri"/>
        <family val="2"/>
      </rPr>
      <t>Civil Forms</t>
    </r>
    <r>
      <rPr>
        <sz val="12"/>
        <color theme="1"/>
        <rFont val="Calibri"/>
        <family val="2"/>
      </rPr>
      <t>, N.M. Sup. Ct. (Nov. 1, 2020), https://supremecourt.nmcourts.gov/wp-content/uploads/sites/3/2020/12/Form-4-226-NMRA.pdf.</t>
    </r>
  </si>
  <si>
    <r>
      <t xml:space="preserve">New Mexico does not meet this benchmark because it does not impose a 4-year (or shorter) statute of limitations for all consumer debt claims (as it sets a 6-year limitations period on breach of written contract claims). In particular, New Mexico has the following limitations periods:
● breach of written contract: 6-year limitations period (N.M. Stat. Ann. § 37-1-3(A) (LexisNexis 2023));
● breach of a "contract for sale": 4-year limitations period (under the UCC) (N.M. Stat. Ann. § 55-2-725(1) (LexisNexis 2023)); 
● breach of oral contract: 4-year limitations period (N.M. Stat. Ann. 1978, § 37-1-4 (LexisNexis 2023));
● open account: 4-year limitations period (N.M. Stat. Ann. 1978, § 37-1-4 (LexisNexis 2023));
● account stated: 4-year limitations period (N.M. Stat. Ann. 1978, § 37-1-4 (LexisNexis 2023));
● conversion: 4-year limitations period (N.M. Stat. Ann. 1978, § 37-1-4 (LexisNexis 2023)); </t>
    </r>
    <r>
      <rPr>
        <i/>
        <sz val="12"/>
        <color theme="1"/>
        <rFont val="Calibri"/>
        <family val="2"/>
      </rPr>
      <t>Wilde v. Westland Dev. Co.</t>
    </r>
    <r>
      <rPr>
        <sz val="12"/>
        <color theme="1"/>
        <rFont val="Calibri"/>
        <family val="2"/>
      </rPr>
      <t xml:space="preserve">, 241 P.3d 628, 635 (N.M. Ct. App. 2010)  (“The statute of limitations for causes of action sounding in fraud or conversion is four years from the date that the cause of action accrues.”); and
● passing a bad check: 3-years after dishonor of the draft ((although a limitations period of 10 years after the date of the draft applies if the check was not dishonored more than three years earlier) (N.M. Stat. Ann. § 55-3-118 (2021) (LexisNexis 2023)). </t>
    </r>
  </si>
  <si>
    <r>
      <t xml:space="preserve">New Mexico does not meet this benchmark because it does not prohibit fee shifting in consumer debt lawsuits, and although it provides for a reciprocal right to attorneys' fees, it limits that right to lawsuits related to auto loans and those seeking to recover on an open account. </t>
    </r>
    <r>
      <rPr>
        <i/>
        <sz val="12"/>
        <color theme="1"/>
        <rFont val="Calibri"/>
        <family val="2"/>
      </rPr>
      <t xml:space="preserve">See </t>
    </r>
    <r>
      <rPr>
        <sz val="12"/>
        <color theme="1"/>
        <rFont val="Calibri"/>
        <family val="2"/>
      </rPr>
      <t xml:space="preserve">N.M. Stat. Ann. § 39-2-2, 39-2-2.1 (LexisNexis 2023); </t>
    </r>
    <r>
      <rPr>
        <i/>
        <sz val="12"/>
        <color theme="1"/>
        <rFont val="Calibri"/>
        <family val="2"/>
      </rPr>
      <t>Autovest, L.L.C. v. Agosto</t>
    </r>
    <r>
      <rPr>
        <sz val="12"/>
        <color theme="1"/>
        <rFont val="Calibri"/>
        <family val="2"/>
      </rPr>
      <t>, 497 P.3d 642, 650 (N.M. Ct. App. 2021).</t>
    </r>
  </si>
  <si>
    <r>
      <t xml:space="preserve">New Mexico does not meet this benchmark because the sub-benchmarks are not met. 
Regarding (a) (prejudgment interest), New Mexico law states that the rate of interest on money due by contract in the absence of a written contract fixing a different rate shall be no more than 15% annually. N.M. Stat. Ann. § 56-8-3 (LexisNexis 2023). Thus, New Mexico does not limit prejudgment interest for debt buyers at an annual rate of 7% or less. 
Regarding (b) (post-judgment interest), New Mexico law states that unless the judgment is based on unpaid child support, the court in its discretion may allow interest of up to 10% from the date the complaint is served upon the defendant. </t>
    </r>
    <r>
      <rPr>
        <i/>
        <sz val="12"/>
        <color theme="1"/>
        <rFont val="Calibri"/>
        <family val="2"/>
      </rPr>
      <t>Id.</t>
    </r>
    <r>
      <rPr>
        <sz val="12"/>
        <color theme="1"/>
        <rFont val="Calibri"/>
        <family val="2"/>
      </rPr>
      <t xml:space="preserve"> at § 56-8-4(B). Thus, New Mexico does not limit post-judgment interest for all creditors at 5% (or less) of the judgment. </t>
    </r>
  </si>
  <si>
    <t>New Mexico meets this benchmark because a court must issue writs of garnishment and attachment. N.M. Dist. Ct. R. Civ. P. 1-065.2(A); N.M. Stat. Ann. §§ 42-9-10, 42-9-15 (LexisNexis 2023). In small claims court, attachment and garnishment in aid of execution require a writ issued by the magistrate court. N.M. Stat. Ann. §§ 35-9-1, 35-12-1 (LexisNexis 2023).</t>
  </si>
  <si>
    <r>
      <t xml:space="preserve">New Mexico does not meet this benchmark because it does not require financial institutions to protect money deposited in bank accounts unless a judgment debtor asserts an exemption. N.M. Stat. Ann. § 42-10-10 (LexisNexis 2023). State law prescribes that a judgment debtor who does not own a homestead is entitled to claim exemptions to protect real or personal property up to $5,000 in lieu of claiming the homestead exemption. </t>
    </r>
    <r>
      <rPr>
        <i/>
        <sz val="12"/>
        <color theme="1"/>
        <rFont val="Calibri"/>
        <family val="2"/>
      </rPr>
      <t>Id.</t>
    </r>
  </si>
  <si>
    <r>
      <rPr>
        <sz val="12"/>
        <color theme="1"/>
        <rFont val="Calibri (Body)"/>
      </rPr>
      <t xml:space="preserve">New Mexico does not meet this benchmark because none of the sub-benchmarks are met. New Mexico law provides as follows:
(a) Income: New Mexico does not meet sub-benchmark (a) because it exempts 75% of a person's weekly disposable earnings or 40 times the highest applicable minimum hourly wage at the place the person earned the wages, whichever is more. N.M. Stat. Ann. § 35-12-7(A) (West 2023). Forty times the minimum wage in New Mexico ($12 per hour in 2023) is only $480. </t>
    </r>
    <r>
      <rPr>
        <i/>
        <sz val="12"/>
        <color theme="1"/>
        <rFont val="Calibri (Body)"/>
      </rPr>
      <t>State Minimum Wage Laws</t>
    </r>
    <r>
      <rPr>
        <sz val="12"/>
        <color theme="1"/>
        <rFont val="Calibri (Body)"/>
      </rPr>
      <t xml:space="preserve">, U.S. Dep't of Labor (Sept. 30, 2023), https://www.dol.gov/agencies/whd/minimum-wage/state. 
(b) Home: New Mexico does not meet sub-benchmark (b) because one home that is the primary residence of a person is exempt only up to a value of $150,000, subject to a certain limited exceptions. N.M. Stat. Ann. § 42-10-9(B) (West 2023).
(c) Car: New Mexico does not meet sub-benchmark (c) because a person's aggregate interest in a car(s) is exempt only up to a value of $10,000. </t>
    </r>
    <r>
      <rPr>
        <i/>
        <sz val="12"/>
        <color theme="1"/>
        <rFont val="Calibri (Body)"/>
      </rPr>
      <t>Id.</t>
    </r>
    <r>
      <rPr>
        <sz val="12"/>
        <color theme="1"/>
        <rFont val="Calibri (Body)"/>
      </rPr>
      <t xml:space="preserve"> at § 42-10-1(2).
For more information on garnishment exemptions see Michael Best and Carolyn Carter, </t>
    </r>
    <r>
      <rPr>
        <i/>
        <sz val="12"/>
        <color theme="1"/>
        <rFont val="Calibri (Body)"/>
      </rPr>
      <t>No Fresh Start 2023</t>
    </r>
    <r>
      <rPr>
        <sz val="12"/>
        <color theme="1"/>
        <rFont val="Calibri (Body)"/>
      </rPr>
      <t xml:space="preserve">, National Consumer Law Center (Dec. 2023), </t>
    </r>
    <r>
      <rPr>
        <u/>
        <sz val="12"/>
        <color theme="1"/>
        <rFont val="Calibri (Body)"/>
      </rPr>
      <t>https://www.nclc.org/wp-content/uploads/2023/12/2023_Report_No-Fresh-Start-3.pdf.</t>
    </r>
    <r>
      <rPr>
        <sz val="12"/>
        <color theme="1"/>
        <rFont val="Calibri (Body)"/>
      </rPr>
      <t xml:space="preserve">  </t>
    </r>
  </si>
  <si>
    <t xml:space="preserve">New Mexico meets the benchmark. In New Mexico, a judgment creditor must serve the judgment debtor with "a notice of right to claim exemptions and a claim of exemption form" no less than 10 days before seizure of property." N.M. R. Dist. Ct. R. Civ. P. Rules 1-065.1(B); 2-801(B); 3-801(B). Unless the garnishment is for wages, the judgment creditor must also serve the judgment debtor with "a copy of the notice of right to claim exemptions and a copy of the claim of exemption form." N.M. R. Dist. Ct. R. Civ. P. Rules 1-065.2(C); 2-802(C); 3-802(C). The claim of exemption form includes the possible exemptions and provides instructions for the judgment debtor to complete the form, return it to the clerk's office (with the address listed), and serve it on the judgment creditor. N.M. R. Dist. Ct. R. Civ. P. Rule 4-803.
</t>
  </si>
  <si>
    <r>
      <t xml:space="preserve">New Mexico does not meet this benchmark because, although Article II, Section 21 of the New Mexico Constitution prohibits imprisonment for debt, New Mexico case law permits incarceration for contempt for failure to obey a court order to pay a debt judgment. </t>
    </r>
    <r>
      <rPr>
        <i/>
        <sz val="12"/>
        <color theme="1"/>
        <rFont val="Calibri"/>
        <family val="2"/>
      </rPr>
      <t>Hall v. Hall</t>
    </r>
    <r>
      <rPr>
        <sz val="12"/>
        <color theme="1"/>
        <rFont val="Calibri"/>
        <family val="2"/>
      </rPr>
      <t xml:space="preserve">, 838 P.2d 995, 1006 (N.M. Ct. App. 1992) (“Nor is it a violation of the constitutional provision against imprisonment for debt, N.M. Const. art. II, § 21, to jail a person who does not pay a contempt fine.").  
</t>
    </r>
  </si>
  <si>
    <r>
      <t xml:space="preserve">New Mexico does not meet this benchmark because the New Mexico public defender statute only applies when a person has been charged with "a crime or a delinquent act that carries a possible sentence of imprisonment." N.M. Stat. Ann. 1978 § 31-15-12(A) (LexisNexis 2023). While some contempts of civil court in New Mexico are treated as crimes, disobeying a court order, such as an order to pay debt, is considered civil contempt. N.M. Dist. Ct. R. Civ. P. 1-093 (Comments). The Supreme Court has held that "the due process clause of the fourteenth amendment does not require the appointment of counsel in every case where an indigent faces the possibility of imprisonment if found to be in civil contempt." </t>
    </r>
    <r>
      <rPr>
        <i/>
        <sz val="12"/>
        <color theme="1"/>
        <rFont val="Calibri"/>
        <family val="2"/>
      </rPr>
      <t>New Mexico v. Rael</t>
    </r>
    <r>
      <rPr>
        <sz val="12"/>
        <color theme="1"/>
        <rFont val="Calibri"/>
        <family val="2"/>
      </rPr>
      <t>, 642 P.2d 1099, 1103 (N.M. 1982).</t>
    </r>
  </si>
  <si>
    <r>
      <t xml:space="preserve">New Mexico does not meet this benchmark because there is no statutory or judicial prohibition on relationships or financial arrangements between prosecutors and debt collectors. </t>
    </r>
    <r>
      <rPr>
        <i/>
        <sz val="12"/>
        <color theme="1"/>
        <rFont val="Calibri"/>
        <family val="2"/>
      </rPr>
      <t>See</t>
    </r>
    <r>
      <rPr>
        <sz val="12"/>
        <color theme="1"/>
        <rFont val="Calibri"/>
        <family val="2"/>
      </rPr>
      <t xml:space="preserve"> N.M. Stat. Ann. §§ 30-36-4, 30-36-5, 30-36-10 (LexisNexis 2023).</t>
    </r>
  </si>
  <si>
    <t>New Mexico does not meet this benchmark because its laws do not include an express prohibition on the use of bail or bond to pay a creditor. N.M. Dist. Ct. R. Civ. P. 1-045(E); N.M. Stat. Ann. § 34-1-2 (LexisNexis 2023).</t>
  </si>
  <si>
    <r>
      <t xml:space="preserve">New Mexico does not meet this benchmark because judgment creditors may request "examinations in aid of judgment or execution." N.M. Magist. Ct. R. Civ. P. 2-804. The law does not limit the frequency of  such examinations. </t>
    </r>
    <r>
      <rPr>
        <i/>
        <sz val="12"/>
        <color theme="1"/>
        <rFont val="Calibri"/>
        <family val="2"/>
      </rPr>
      <t>Id.</t>
    </r>
  </si>
  <si>
    <t>New Mexico does not meet this benchmark because it does not collect and publish data annually on the number of consumer debt lawsuits or on the types of dispositions of consumer debt lawsuits. New Mexico courts do publish annual reports, which include general information by court level, but most years there are no statistics available that are on point for consumer debt. New Mexico Judiciary, Annual Report 2022, N.M. Cts. (2022), https://www.nmcourts.gov/wp-content/uploads/2023/01/NM-Judiciary-Annual-Report-2022-2Jan2023-DIGITAL-VERSION.pdf. 
In 2021, the Statistical Addendum to the annual report included data about the number and disposition of "Contract/Debt &amp; Money Due" cases, which includes consumer debt cases, but that data is not available annually. New Mexico Judiciary, Statistical Addendum to the 2021 Report, N.M. Cts., 21 (2021), https://www.nmcourts.gov/court-administration/reports-and-policies/ (click on "Reports" then "Annual Reports" then "Annual Report FY 2021" then "NM Judiciary Statistical Addendum FY21").</t>
  </si>
  <si>
    <r>
      <t xml:space="preserve">New York meets this benchmark because it satisfies sub-benchmark 1b. First, New York meets sub-benchmark 1b because it requires the court clerk to send to the defendant, by first class mail, an additional notice of a lawsuit arising out of a consumer credit transaction, and provides that default judgment will not be entered if the notice is returned as undeliverable. N.Y. C.P.L.R. 306-d (McKinney 2023). Second, New York does not meet sub-benchmark 1a because service may be made by any person who is eighteen (18) years of age or older and is not a party to the action. </t>
    </r>
    <r>
      <rPr>
        <i/>
        <sz val="12"/>
        <color theme="1"/>
        <rFont val="Calibri"/>
        <family val="2"/>
      </rPr>
      <t>Id.</t>
    </r>
    <r>
      <rPr>
        <sz val="12"/>
        <color theme="1"/>
        <rFont val="Calibri"/>
        <family val="2"/>
      </rPr>
      <t xml:space="preserve"> at 2103. </t>
    </r>
  </si>
  <si>
    <r>
      <t xml:space="preserve">New York meets this benchmark because it provides an Answer form specifically for use by consumer debt defendants.  </t>
    </r>
    <r>
      <rPr>
        <i/>
        <sz val="12"/>
        <color theme="1"/>
        <rFont val="Calibri"/>
        <family val="2"/>
      </rPr>
      <t>See</t>
    </r>
    <r>
      <rPr>
        <sz val="12"/>
        <color theme="1"/>
        <rFont val="Calibri"/>
        <family val="2"/>
      </rPr>
      <t xml:space="preserve"> </t>
    </r>
    <r>
      <rPr>
        <i/>
        <sz val="12"/>
        <color theme="1"/>
        <rFont val="Calibri"/>
        <family val="2"/>
      </rPr>
      <t>Written Answer Consumer Credit Transaction</t>
    </r>
    <r>
      <rPr>
        <sz val="12"/>
        <color theme="1"/>
        <rFont val="Calibri"/>
        <family val="2"/>
      </rPr>
      <t xml:space="preserve">, N.Y. Cts., https://www.nycourts.gov/LegacyPDFS/rules/CCR/forms/Consumer-Credit-Answer.pdf (last visited Nov. 10, 2023).  </t>
    </r>
  </si>
  <si>
    <r>
      <t xml:space="preserve">New York meets this benchmark because, effective January 1, 2024, it no longer requires that verified pleadings be notarized. </t>
    </r>
    <r>
      <rPr>
        <i/>
        <sz val="12"/>
        <color theme="1"/>
        <rFont val="Calibri"/>
        <family val="2"/>
      </rPr>
      <t>See</t>
    </r>
    <r>
      <rPr>
        <sz val="12"/>
        <color theme="1"/>
        <rFont val="Calibri"/>
        <family val="2"/>
      </rPr>
      <t xml:space="preserve"> N.Y. C.P.L.R. 2106 (Consol. 2024) (allowing any person in a civil case to file sworn documents without notarization); S5162/A5772.</t>
    </r>
  </si>
  <si>
    <r>
      <t xml:space="preserve">New York meets this benchmark because the state court filing fee table does not indicate a fee required to file an answer in any civil court. </t>
    </r>
    <r>
      <rPr>
        <i/>
        <sz val="12"/>
        <color theme="1"/>
        <rFont val="Calibri"/>
        <family val="2"/>
      </rPr>
      <t>See</t>
    </r>
    <r>
      <rPr>
        <sz val="12"/>
        <color theme="1"/>
        <rFont val="Calibri"/>
        <family val="2"/>
      </rPr>
      <t xml:space="preserve"> N.Y. Uniform Dist. Ct. Act § 1911 (McKinney) (2023); </t>
    </r>
    <r>
      <rPr>
        <i/>
        <sz val="12"/>
        <color theme="1"/>
        <rFont val="Calibri"/>
        <family val="2"/>
      </rPr>
      <t>Filing Fees</t>
    </r>
    <r>
      <rPr>
        <sz val="12"/>
        <color theme="1"/>
        <rFont val="Calibri"/>
        <family val="2"/>
      </rPr>
      <t xml:space="preserve">, N.Y. State. Unif. Ct. Sys. (Apr. 2021), https://www.nycourts.gov/forms/filingfees.shtml#6 (setting forth fees required to file a claim but not to file an answer); </t>
    </r>
    <r>
      <rPr>
        <i/>
        <sz val="12"/>
        <color theme="1"/>
        <rFont val="Calibri"/>
        <family val="2"/>
      </rPr>
      <t>Court Fees in the New York City Civil Court</t>
    </r>
    <r>
      <rPr>
        <sz val="12"/>
        <color theme="1"/>
        <rFont val="Calibri"/>
        <family val="2"/>
      </rPr>
      <t>, N.Y. State. Unif. Ct. Sys. (May 2023), https://www.nycourts.gov/courts/nyc/civil/fees.shtml (setting forth filing fees for civil cases including fees to file a claim or counterclaim but not to file an answer).</t>
    </r>
  </si>
  <si>
    <r>
      <t xml:space="preserve">New York meets this benchmark because it requires complaints in consumer debt claims to include (a) the name of the original creditor, (b) the basis of plaintiff's standing, and (c) an itemization of the amount sought. </t>
    </r>
    <r>
      <rPr>
        <i/>
        <sz val="12"/>
        <color theme="1"/>
        <rFont val="Calibri"/>
        <family val="2"/>
      </rPr>
      <t>See</t>
    </r>
    <r>
      <rPr>
        <sz val="12"/>
        <color theme="1"/>
        <rFont val="Calibri"/>
        <family val="2"/>
      </rPr>
      <t xml:space="preserve"> N.Y. C.P.L.R. 3016(j) (McKinney 2023) (codifying New York's 2022 updated provisions concerning consumer credit transactions). </t>
    </r>
  </si>
  <si>
    <t xml:space="preserve">New York meets this benchmark because it meets sub-benchmarks (a) through (c). New York courts require specified affidavits when a collector seeks a default judgment in a consumer debt lawsuit; this rule applies both to original creditors and debt buyers in the New York State Supreme Court, New York City Civil Court, city courts outside of the city of New York, and district courts within New York. Under N.Y. Admin. Rules of the United Ct. Sys. &amp; Unif. Rules of the Trial Courts §§ 202.27-a, 202.27-b, 208.14-a, 210.14, 210.14-a, 212.14-a, and 212.14-b, any creditor or debt buyer seeking a default judgment must submit an affirmation of non-expiration of the statute of limitations. That affirmation must indicate the date the action accrued, the state where the action accrued, and the number of years of the applicable statute of limitations. Additionally, the plaintiff must file a notice of consumer credit action in English and Spanish for the court clerk to send to the consumer. In seeking a default judgment, original creditors must also submit an affidavit of facts from someone with personal knowledge of the business records that describes the debt, itemizes the charge-off balance, post-charge-off interest, and post-charge-off fees and charges. The original creditor must also attach the credit agreement. When the action is based upon an account statement, a copy of that account statement must also be attached. A debt buyer must produce all information that the original creditor is required to produce plus additional information: an affidavit of facts and purchase of account by the debt buyer; an affidavit from the original creditor of facts and sale of account by the original creditor; and, if applicable, an affidavit from the debt seller for each transfer of the account prior to the account being transferred to the debt buyer seeking the default judgment. The affidavits must include detailed information and attach the actual assignment. Pursuant to N.Y. C.P.L.R. 3213 (McKinney 2023), as amended by New York S.B. 153, 2021–2022 Reg. Sess. (Jan. 6, 2021), as of May 6, 2022, the provision of a chain of title of the debt is added as a requirement for debt buyers when making an application for default judgment.
Pursuant to N.Y. C.P.L.R. 306-d (McKinney 2023), as amended by New York S.B. 153, 2021–2022 Reg. Sess. (Jan. 6, 2021), as of May 6, 2022, creditors must also provide the court clerk with a stamped, unsealed envelope addressed to the consumer containing extensive information in English and Spanish about the implications of being sued. The clerk then mails that envelope. No default judgment based on the consumer's failure to answer shall be entered if this requirement is not met or if the notice is returned to the court as undeliverable. Under N.Y. C.P.L.R. 3212(j) (McKinney 2023), as amended by New York S.B. 153, 2021–2022 Reg. Sess. (Jan. 6, 2021), also as of May 6, 2022, a similar requirement of mailing consumer rights information is added where a creditor seeks a summary judgment. Failure to comply with the additional notice will, likewise, prevent issuance of a summary judgment. Thus, New York meets all sub-benchmarks (a) through (c). </t>
  </si>
  <si>
    <r>
      <t xml:space="preserve">New York does not meet this benchmark because it does not require  a consumer debt Plaintiff to allege (a) the applicable statute of limitations, (b) the date the claim accrued, or (c) the date the statute of limitations expires. </t>
    </r>
    <r>
      <rPr>
        <i/>
        <sz val="12"/>
        <color theme="1"/>
        <rFont val="Calibri"/>
        <family val="2"/>
      </rPr>
      <t>See</t>
    </r>
    <r>
      <rPr>
        <sz val="12"/>
        <color theme="1"/>
        <rFont val="Calibri"/>
        <family val="2"/>
      </rPr>
      <t xml:space="preserve"> N.Y. C.P.L.R. 3016(j) (McKinney 2023) (codifying New York's 2022 updated provisions concerning consumer credit transactions).  </t>
    </r>
  </si>
  <si>
    <r>
      <t xml:space="preserve">New York does not meet this benchmark because it does not impose a 4-year (or shorter) statute of limitations for all consumer debt claims. In particular, New York has the following limitations periods: 
● breach of written contract: 6-year limitations period (N.Y. C.P.L.R. § 213(2) (McKinney 2023));
● breach of oral contract: 6-year limitations period (N.Y. C.P.L.R. § 213(2) (McKinney 2023));
● open account: 3-year limitations period (N.Y. C.P.L.R. § 214-i (McKinney 2023));
● account stated: 6-year limitations period (N.Y. C.P.L.R. § 213(2) (McKinney 2023));
● unjust enrichment: 6-years for an express or implied contract (N.Y. C.P.L.R. § 213(1)–(2) (McKinney 2023); </t>
    </r>
    <r>
      <rPr>
        <i/>
        <sz val="12"/>
        <color theme="1"/>
        <rFont val="Calibri"/>
        <family val="2"/>
      </rPr>
      <t>see</t>
    </r>
    <r>
      <rPr>
        <sz val="12"/>
        <color theme="1"/>
        <rFont val="Calibri"/>
        <family val="2"/>
      </rPr>
      <t xml:space="preserve"> </t>
    </r>
    <r>
      <rPr>
        <i/>
        <sz val="12"/>
        <color theme="1"/>
        <rFont val="Calibri"/>
        <family val="2"/>
      </rPr>
      <t>Elliott v. Qwest Commc'ns Corp.</t>
    </r>
    <r>
      <rPr>
        <sz val="12"/>
        <color theme="1"/>
        <rFont val="Calibri"/>
        <family val="2"/>
      </rPr>
      <t>, 25 A.D.3d 897, 899 (N.Y. App. Div. 2006) (applying the six year statute of limitations to an unjust enrichment claim); and
● conversion: 3-year limitations period (N.Y. C.P.L.R. § 214(3) (McKinney 2023)).</t>
    </r>
  </si>
  <si>
    <r>
      <t xml:space="preserve">New York meets this benchmark because, once the statute of limitations has run on a consumer debt claim, New York does not permit renewal or revival of certain expired claims related to “consumer credit transactions,” even by subsequent payment toward debt. N.Y. C.P.L.R. 214-i (McKinney 2023). State law provides: “An action arising out of a consumer credit transaction where a purchaser, borrower or debtor is a defendant must be commenced within three years. . . . Notwithstanding any other provision of law, when the applicable limitations period expires, any subsequent payment toward, written or oral affirmation of or other activity on the debt does not revive or extend the limitations period.” </t>
    </r>
    <r>
      <rPr>
        <i/>
        <sz val="12"/>
        <color theme="1"/>
        <rFont val="Calibri"/>
        <family val="2"/>
      </rPr>
      <t>Id.</t>
    </r>
    <r>
      <rPr>
        <sz val="12"/>
        <color theme="1"/>
        <rFont val="Calibri"/>
        <family val="2"/>
      </rPr>
      <t xml:space="preserve">  </t>
    </r>
  </si>
  <si>
    <r>
      <t xml:space="preserve">New York does not meet this benchmark because the state does not prohibit fee shifting. Rather, it acknowledges fee shifting in state law that authorizes reciprocal right to attorneys' fees for the prevailing defendant in consumer contract actions. </t>
    </r>
    <r>
      <rPr>
        <i/>
        <sz val="12"/>
        <color theme="1"/>
        <rFont val="Calibri"/>
        <family val="2"/>
      </rPr>
      <t xml:space="preserve">See </t>
    </r>
    <r>
      <rPr>
        <sz val="12"/>
        <color theme="1"/>
        <rFont val="Calibri"/>
        <family val="2"/>
      </rPr>
      <t xml:space="preserve"> N.Y. Gen. Oblig. Law § 5-327 (McKinney 2023).</t>
    </r>
  </si>
  <si>
    <t>New York does not meet this benchmark because an execution against wages can be issued directly from the judgment creditor's attorney, as an officer of the court, to a sheriff, directing the sheriff to satisfy the judgment out of the real and personal property of the judgment debtor. N.Y. C.P.L.R. 5230 (McKinney 2023).</t>
  </si>
  <si>
    <r>
      <t xml:space="preserve">New York meets this benchmark because it provides that "if direct deposit  or  electronic  payments  reasonably identifiable as statutorily exempt payments...were made to the judgment debtor's account during the forty-five day period preceding the date that the restraining notice was served on  the banking institution, then the banking institution shall not restrain two thousand  five  hundred dollars in the judgment debtor's account. If the account contains an amount equal to or less than two  thousand  five hundred dollars, the account shall not be restrained and the restraining notice shall be  deemed void." N.Y. C.P.L.R. 5222(h) (McKinney 2023). Financial institutions must also protect an amount equal to 240 times the state or federal minimum wage, whichever is higher. </t>
    </r>
    <r>
      <rPr>
        <i/>
        <sz val="12"/>
        <color theme="1"/>
        <rFont val="Calibri"/>
        <family val="2"/>
      </rPr>
      <t>Id.</t>
    </r>
    <r>
      <rPr>
        <sz val="12"/>
        <color theme="1"/>
        <rFont val="Calibri"/>
        <family val="2"/>
      </rPr>
      <t xml:space="preserve"> at 5222(i).</t>
    </r>
  </si>
  <si>
    <r>
      <rPr>
        <sz val="12"/>
        <color theme="1"/>
        <rFont val="Calibri (Body)"/>
      </rPr>
      <t xml:space="preserve">New York does not meet the benchmark because none of the sub-benchmarks are met. New York law provides as follows:
(a) Income: New York does not meet sub-benchmark (a) because it exempts 75% of a person's weekly disposable earnings or 30 times the federal or state minimum hourly wage, whichever is more, if the person earns more than 30 times the federal minimum hourly wage in effect when the person is paid each week. N.Y. C.P.L.R. 5231(b) (McKinney 2023). If a person does not earn more than 30 times the federal or state minimum hourly wage in effect when the person is paid each week, New York exempts 100% of a person's weekly pay. </t>
    </r>
    <r>
      <rPr>
        <i/>
        <sz val="12"/>
        <color theme="1"/>
        <rFont val="Calibri (Body)"/>
      </rPr>
      <t>Id.</t>
    </r>
    <r>
      <rPr>
        <sz val="12"/>
        <color theme="1"/>
        <rFont val="Calibri (Body)"/>
      </rPr>
      <t xml:space="preserve"> Thirty times the state minimum wage ($14.20 in 2023) is only $426. </t>
    </r>
    <r>
      <rPr>
        <i/>
        <sz val="12"/>
        <color theme="1"/>
        <rFont val="Calibri (Body)"/>
      </rPr>
      <t>State Minimum Wage Laws</t>
    </r>
    <r>
      <rPr>
        <sz val="12"/>
        <color theme="1"/>
        <rFont val="Calibri (Body)"/>
      </rPr>
      <t xml:space="preserve">, U.S. Dep't of Labor (Sept. 30, 2023), https://www.dol.gov/agencies/whd/minimum-wage/state. 
(b) Home: New York does not meet sub-benchmark (b) because it exempts a home that is a person's principal residence, including the land on which the home sits, only up to a value ranging from $75,000 to $150,000, depending on the county in which the home is located. N.Y. C.P.L.R. Law 5206(a) (McKinney 2023).
(c) Car: New York does not meet sub-benchmark (c) because one car is exempt only up to a value of $4,000. </t>
    </r>
    <r>
      <rPr>
        <i/>
        <sz val="12"/>
        <color theme="1"/>
        <rFont val="Calibri (Body)"/>
      </rPr>
      <t>Id.</t>
    </r>
    <r>
      <rPr>
        <sz val="12"/>
        <color theme="1"/>
        <rFont val="Calibri (Body)"/>
      </rPr>
      <t xml:space="preserve"> at 5205(a)(8) (exempting up to a value of $10,000 if the car is equipped for use by a person who is disabled).
For more information on garnishment exemptions see Michael Best and Carolyn Carter, </t>
    </r>
    <r>
      <rPr>
        <i/>
        <sz val="12"/>
        <color theme="1"/>
        <rFont val="Calibri (Body)"/>
      </rPr>
      <t>No Fresh Start 2023</t>
    </r>
    <r>
      <rPr>
        <sz val="12"/>
        <color theme="1"/>
        <rFont val="Calibri (Body)"/>
      </rPr>
      <t xml:space="preserve">, National Consumer Law Center (Dec. 2023), </t>
    </r>
    <r>
      <rPr>
        <u/>
        <sz val="12"/>
        <color theme="1"/>
        <rFont val="Calibri (Body)"/>
      </rPr>
      <t>https://www.nclc.org/wp-content/uploads/2023/12/2023_Report_No-Fresh-Start-3.pdf.</t>
    </r>
    <r>
      <rPr>
        <sz val="12"/>
        <color theme="1"/>
        <rFont val="Calibri (Body)"/>
      </rPr>
      <t xml:space="preserve">  </t>
    </r>
  </si>
  <si>
    <t>New York does not meet this benchmark because, in non-wage garnishment, the notice it requires be provided to the judgment debtor does not explain how to challenge the order, and thus does not meet sub-benchmark (b). 
New York otherwise would meet the benchmark because it requires prior notice to the judgment debtor of both wage and non-wage garnishment before amounts are paid to the judgment creditor, and that notice satisfies the sub-benchmark requirements other than sub-benchmark (b) for non-wage garnishment.  
Wage garnishment in New York is handled by the sheriff, who provides a copy of the garnishment order (known in New York as an income execution) to the judgment debtor prior to service on the employer, with instructions that unless the judgment debtor commences making installment payments on the debt, the income execution will be served on the employer (or other person making payments to the debtor). The required notice explains the exemptions in detail, and explains that, in addition to consulting an attorney or legal aid, New York provides "two procedures through which an income execution can be challenged:  CPLR § 5231(i) [for modifying an order] and CPLR § 5240 [explaining that] . . . at any time, the judgment debtor may make a motion to the court for an order denying, limiting, conditioning, regulating, extending or modifying . . . an income execution." See N.Y. C.P.L.R. 5231(d), (e), (g) (McKinney 2023).  Although these notice provisions are complex and potentially confusing, they do meet sub-benchmark (a) (list of exemptions); sub-benchmark (b) (how to challenge the order); and, sub-benchmark (c) how to assert exemptions.  
For non-wage garnishment, New York requires that the debtor be provided notice that their funds have been restrained, but before the funds are turned over to the creditor. The notice satisfies sub-benchmarks (a) and (c) because it sets forth the available exemptions in detail and how to assert them, but does not meet sub-benchmark (b) because it does not require that the notice to the judgment debtor indicate the manner in which to challenge the order of garnishment. See id. at 5222-A(b)(4).</t>
  </si>
  <si>
    <t>New York does not meet this benchmark because it provides that a court may hold someone in contempt, punishable by imprisonment, for "the non-payment of a sum of money, ordered or adjudged by the court to be paid." N.Y. Jud. Law § 753 (McKinney 2023). Furthermore, when a judgment debtor is about to leave the state and has property of value with him, a court may issue a warrant for the person's arrest. N.Y. C.P.L.R. 5250 (McKinney 2023).</t>
  </si>
  <si>
    <r>
      <t xml:space="preserve">New York does not meet this benchmark because failure to appear at a debtor's examination need not be willful to constitute contempt which is punishable by incarceration. If a judgment debtor fails to appear for a debtor's examination, the court may hold them in contempt and may issue a warrant directing the sheriff to arrest the person and bring them to court. N.Y. C.P.L.R. 2308 (McKinney 2023). A court may hold a person in civil contempt, punishable by imprisonment, for failing to attend a hearing after receiving a subpoenaed. N.Y. Jud. Law § 753 (McKinney 2023); </t>
    </r>
    <r>
      <rPr>
        <i/>
        <sz val="12"/>
        <color theme="1"/>
        <rFont val="Calibri"/>
        <family val="2"/>
      </rPr>
      <t xml:space="preserve">see </t>
    </r>
    <r>
      <rPr>
        <sz val="12"/>
        <color theme="1"/>
        <rFont val="Calibri"/>
        <family val="2"/>
      </rPr>
      <t>N.Y. C.P.L.R. 5250 (McKinney 2023).</t>
    </r>
  </si>
  <si>
    <r>
      <t xml:space="preserve">New York does not meet this benchmark because it does not provide a right to counsel in contempt cases in which incarceration is possible. </t>
    </r>
    <r>
      <rPr>
        <i/>
        <sz val="12"/>
        <color theme="1"/>
        <rFont val="Calibri"/>
        <family val="2"/>
      </rPr>
      <t>See</t>
    </r>
    <r>
      <rPr>
        <sz val="12"/>
        <color theme="1"/>
        <rFont val="Calibri"/>
        <family val="2"/>
      </rPr>
      <t xml:space="preserve"> N.Y. County Law § 717(1) (McKinney 2023); N.Y. Jud. Law § 753(3) (McKinney 2023).  </t>
    </r>
  </si>
  <si>
    <r>
      <t xml:space="preserve">New York does not meet this benchmark because there is no statutory or judicial prohibition on relationships or financial arrangements between prosecutors and debt collectors. </t>
    </r>
    <r>
      <rPr>
        <i/>
        <sz val="12"/>
        <color theme="1"/>
        <rFont val="Calibri"/>
        <family val="2"/>
      </rPr>
      <t>See</t>
    </r>
    <r>
      <rPr>
        <sz val="12"/>
        <color theme="1"/>
        <rFont val="Calibri"/>
        <family val="2"/>
      </rPr>
      <t xml:space="preserve"> N.Y. Penal Law §§ 190.05, 190.50 (McKinney 2023); N.Y. Tax Law § 30 (McKinney 2023); N.Y. Gen. Bus. Law § 602 (McKinney 2023).</t>
    </r>
  </si>
  <si>
    <r>
      <t xml:space="preserve">New York does not meet this benchmark because its laws do not include an express prohibition on the use of bail or bond to pay a creditor. </t>
    </r>
    <r>
      <rPr>
        <i/>
        <sz val="12"/>
        <color theme="1"/>
        <rFont val="Calibri"/>
        <family val="2"/>
      </rPr>
      <t>See</t>
    </r>
    <r>
      <rPr>
        <sz val="12"/>
        <color theme="1"/>
        <rFont val="Calibri"/>
        <family val="2"/>
      </rPr>
      <t xml:space="preserve"> N.Y. C.P.L.R. §§ 2308(a), 5250 (McKinney 2023).</t>
    </r>
  </si>
  <si>
    <r>
      <t xml:space="preserve">New York does not meet this benchmark because, at any time, the judge may "order the examination of witnesses and the production of any books and papers by any party or witness" which "may be used in evidence by any creditor or assignee in any action or proceeding then pending, or which may hereafter be instituted." N.Y. Debt. &amp; Cred. Law § 16 (McKinney 2023). The law does not limit the frequency of such examinations. </t>
    </r>
    <r>
      <rPr>
        <i/>
        <sz val="12"/>
        <color theme="1"/>
        <rFont val="Calibri"/>
        <family val="2"/>
      </rPr>
      <t>Id.</t>
    </r>
  </si>
  <si>
    <r>
      <t xml:space="preserve">New York does not meet this benchmark because New York courts do not collect and publish statewide data on the number of consumer debt lawsuits nor the dispositions of consumer debt lawsuits. New York's Annual Reports of the Chief Administrator categorize cases as civil and criminal with no distinction for consumer debt lawsuits. </t>
    </r>
    <r>
      <rPr>
        <i/>
        <sz val="12"/>
        <color theme="1"/>
        <rFont val="Calibri"/>
        <family val="2"/>
      </rPr>
      <t>See</t>
    </r>
    <r>
      <rPr>
        <sz val="12"/>
        <color theme="1"/>
        <rFont val="Calibri"/>
        <family val="2"/>
      </rPr>
      <t xml:space="preserve"> </t>
    </r>
    <r>
      <rPr>
        <i/>
        <sz val="12"/>
        <color theme="1"/>
        <rFont val="Calibri"/>
        <family val="2"/>
      </rPr>
      <t>Annual Reports of the Chief Administrator</t>
    </r>
    <r>
      <rPr>
        <sz val="12"/>
        <color theme="1"/>
        <rFont val="Calibri"/>
        <family val="2"/>
      </rPr>
      <t>, N.Y. State Unif. Ct. Sys., https://ww2.nycourts.gov/reports/annual/index.shtml (last visited Nov. 10, 2023).</t>
    </r>
  </si>
  <si>
    <r>
      <t xml:space="preserve">North Carolina does not meet this benchmark because it does not meet either sub-benchmark 1a or 1b. First, North Carolina does not meet sub-benchmark 1a because, although a complaint and summons shall be served by a sheriff or other person duly authorized by law, "[i]f a proper officer returns a
summons or other process unexecuted, the plaintiff or his agent or attorney may cause service to be made by anyone who is not less than 21 years of age, who is not a party to the action, and who is not related by blood or marriage to a party to the action or to a person upon whom service is to be made." </t>
    </r>
    <r>
      <rPr>
        <i/>
        <sz val="12"/>
        <color theme="1"/>
        <rFont val="Calibri"/>
        <family val="2"/>
      </rPr>
      <t>See</t>
    </r>
    <r>
      <rPr>
        <sz val="12"/>
        <color theme="1"/>
        <rFont val="Calibri"/>
        <family val="2"/>
      </rPr>
      <t xml:space="preserve"> N.C. R. Civ. P. 4(a), 4(h1). Second, North Carolina does not meet benchmark 1b because it does not require supplemental notice of a new consumer debt lawsuit and prohibit entry of default judgment if such notice is returned as undeliverable. The policy for sub-benchmark 1b was not found in the state's law.     </t>
    </r>
  </si>
  <si>
    <r>
      <t xml:space="preserve">North Carolina does not meet this benchmark because North Carolina does not require that notice in a consumer debt lawsuit provide guidance to defendants on where to find help. </t>
    </r>
    <r>
      <rPr>
        <i/>
        <sz val="12"/>
        <color theme="1"/>
        <rFont val="Calibri"/>
        <family val="2"/>
      </rPr>
      <t>See</t>
    </r>
    <r>
      <rPr>
        <sz val="12"/>
        <color theme="1"/>
        <rFont val="Calibri"/>
        <family val="2"/>
      </rPr>
      <t xml:space="preserve"> N.C. R. Civ. P. 4(b).</t>
    </r>
  </si>
  <si>
    <r>
      <t xml:space="preserve">North Carolina meets this benchmark because there is no filing fee to file an answer, unless the pleading also includes a counterclaim, third-party claim or cross-claim. N.C. Gen. Stat. Ann. § 7A-305(a)(5) (2022). However, if a defendant files an answer requiring the case to be withdrawn from a magistrate and transferred to district court, the defendant will be responsible for paying "the difference between the General Court of Justice fee and facilities fee applicable to the district court and the General Court of Justice fee and facilities fee applicable to cases heard by a magistrate." </t>
    </r>
    <r>
      <rPr>
        <i/>
        <sz val="12"/>
        <color theme="1"/>
        <rFont val="Calibri"/>
        <family val="2"/>
      </rPr>
      <t>Id.</t>
    </r>
    <r>
      <rPr>
        <sz val="12"/>
        <color theme="1"/>
        <rFont val="Calibri"/>
        <family val="2"/>
      </rPr>
      <t xml:space="preserve"> at § 7A-305(b)(1).</t>
    </r>
  </si>
  <si>
    <r>
      <t xml:space="preserve">North Carolina does not meet this benchmark because, although it requires a complaint brought by a debt buyer to include (b) the basis of plaintiffs' standing, it does not require such complaints to include (a) the name of the original creditor or (c) an itemization of the amounts sought, and it does not impose pleading requirements on complaints brought by original creditors. </t>
    </r>
    <r>
      <rPr>
        <i/>
        <sz val="12"/>
        <color theme="1"/>
        <rFont val="Calibri"/>
        <family val="2"/>
      </rPr>
      <t>See</t>
    </r>
    <r>
      <rPr>
        <sz val="12"/>
        <color theme="1"/>
        <rFont val="Calibri"/>
        <family val="2"/>
      </rPr>
      <t xml:space="preserve"> N.C. Gen. Stat. § 58-70-150 (2022).</t>
    </r>
  </si>
  <si>
    <r>
      <t xml:space="preserve">North Carolina does not meet this benchmark because the statutes and rules of North Carolina do not place the burden of pleading timeliness on the plaintiff and do not require that a debt collection complaint include (a) the applicable statute of limitations, (b) the date the claim accrued, or (c) the date that the statute of limitations expires. </t>
    </r>
    <r>
      <rPr>
        <i/>
        <sz val="12"/>
        <color theme="1"/>
        <rFont val="Calibri"/>
        <family val="2"/>
      </rPr>
      <t>See</t>
    </r>
    <r>
      <rPr>
        <sz val="12"/>
        <color theme="1"/>
        <rFont val="Calibri"/>
        <family val="2"/>
      </rPr>
      <t xml:space="preserve"> N.C. Gen. Stat. § 1A-1, 8(c) (2022) (setting forth statute of limitations as an affirmative defense). </t>
    </r>
  </si>
  <si>
    <r>
      <t xml:space="preserve">North Carolina meets this benchmark because it does impose a 4-year (or shorter) statute of limitations for all consumer debt claims. In particular, North Carolina has the following limitations periods:
● breach of written contract: 3-year limitations period (N.C. Gen. Stat. § 1-52(1) (2022));
● breach of oral contract: 3-year limitations period (N.C. Gen. Stat. § 1-52(1) (2022));
● open account: 3-year limitations period (N.C. Gen. Stat. § 1-52(1) (2022); 
</t>
    </r>
    <r>
      <rPr>
        <i/>
        <sz val="12"/>
        <color theme="1"/>
        <rFont val="Calibri"/>
        <family val="2"/>
      </rPr>
      <t>see</t>
    </r>
    <r>
      <rPr>
        <sz val="12"/>
        <color theme="1"/>
        <rFont val="Calibri"/>
        <family val="2"/>
      </rPr>
      <t xml:space="preserve"> </t>
    </r>
    <r>
      <rPr>
        <i/>
        <sz val="12"/>
        <color theme="1"/>
        <rFont val="Calibri"/>
        <family val="2"/>
      </rPr>
      <t>Channel Grp., LLC v. Cooper</t>
    </r>
    <r>
      <rPr>
        <sz val="12"/>
        <color theme="1"/>
        <rFont val="Calibri"/>
        <family val="2"/>
      </rPr>
      <t xml:space="preserve">, 691 S.E.2d 133 (N.C. Ct. App. 2010);
● account stated ("an action for any article charged on an account in a store"): 3-year limitations period (N.C. Gen. Stat. § 1-52(1) (2022); </t>
    </r>
    <r>
      <rPr>
        <i/>
        <sz val="12"/>
        <color theme="1"/>
        <rFont val="Calibri"/>
        <family val="2"/>
      </rPr>
      <t>see Channel Grp., LLC v. Cooper</t>
    </r>
    <r>
      <rPr>
        <sz val="12"/>
        <color theme="1"/>
        <rFont val="Calibri"/>
        <family val="2"/>
      </rPr>
      <t>, 691 S.E.2d 133 (N.C. Ct. App. 2010); 
● unjust enrichment: 3-year limitations period (</t>
    </r>
    <r>
      <rPr>
        <i/>
        <sz val="12"/>
        <color theme="1"/>
        <rFont val="Calibri"/>
        <family val="2"/>
      </rPr>
      <t>See</t>
    </r>
    <r>
      <rPr>
        <sz val="12"/>
        <color theme="1"/>
        <rFont val="Calibri"/>
        <family val="2"/>
      </rPr>
      <t xml:space="preserve"> </t>
    </r>
    <r>
      <rPr>
        <i/>
        <sz val="12"/>
        <color theme="1"/>
        <rFont val="Calibri"/>
        <family val="2"/>
      </rPr>
      <t>Housecalls Home Health Care, Inc. v. State, Dep't of Health &amp; Hum. Servs.</t>
    </r>
    <r>
      <rPr>
        <sz val="12"/>
        <color theme="1"/>
        <rFont val="Calibri"/>
        <family val="2"/>
      </rPr>
      <t>, 738 S.E.2d 753, 757 (N.C. Ct. App. 2009));
● conversion: 3-year limitations period (</t>
    </r>
    <r>
      <rPr>
        <i/>
        <sz val="12"/>
        <color theme="1"/>
        <rFont val="Calibri"/>
        <family val="2"/>
      </rPr>
      <t>See Housecalls Home Health Care, Inc. v. State, Dep't of Health &amp; Hum. Servs.</t>
    </r>
    <r>
      <rPr>
        <sz val="12"/>
        <color theme="1"/>
        <rFont val="Calibri"/>
        <family val="2"/>
      </rPr>
      <t>, 738 S.E.2d 753, 757 (N.C. Ct. App. 2009)); and
● passing a bad check: 3-year limitations period (N.C. Gen. Stat. § 1-52(1) (2022)).</t>
    </r>
  </si>
  <si>
    <r>
      <t xml:space="preserve">North Carolina does not meet this benchmark because it makes consumer debt claims subject to revival even after the statute of limitations has run, when, for instance, a debtor makes a subsequent payment toward the debt or expresses a new promise in writing to pay the debt. </t>
    </r>
    <r>
      <rPr>
        <i/>
        <sz val="12"/>
        <color theme="1"/>
        <rFont val="Calibri"/>
        <family val="2"/>
      </rPr>
      <t>See</t>
    </r>
    <r>
      <rPr>
        <sz val="12"/>
        <color theme="1"/>
        <rFont val="Calibri"/>
        <family val="2"/>
      </rPr>
      <t xml:space="preserve"> </t>
    </r>
    <r>
      <rPr>
        <i/>
        <sz val="12"/>
        <color theme="1"/>
        <rFont val="Calibri"/>
        <family val="2"/>
      </rPr>
      <t>Coe v. Highland Sch. Assoc. Ltd. P'ship</t>
    </r>
    <r>
      <rPr>
        <sz val="12"/>
        <color theme="1"/>
        <rFont val="Calibri"/>
        <family val="2"/>
      </rPr>
      <t xml:space="preserve">, 479 S.E.2d 257, 259 (N.C. Ct. App. 1997) (holding that new promise to pay or partial payment of an existing debt re-starts the three-year statute of limitations on contract obligations); </t>
    </r>
    <r>
      <rPr>
        <i/>
        <sz val="12"/>
        <color theme="1"/>
        <rFont val="Calibri"/>
        <family val="2"/>
      </rPr>
      <t>Channel Group, LLC v. Cooper</t>
    </r>
    <r>
      <rPr>
        <sz val="12"/>
        <color theme="1"/>
        <rFont val="Calibri"/>
        <family val="2"/>
      </rPr>
      <t xml:space="preserve">, No. COA09-874, 2010 WL 522720, at *2 (N.C. App. 2010) ("When the plaintiff sues on a current account, a partial payment on the account acknowledging the indebtedness begins the statute running anew as to the entire amount.").  </t>
    </r>
  </si>
  <si>
    <r>
      <t xml:space="preserve">North Carolina does not meet this benchmark because the sub-benchmarks are not met. 
Regarding (a) (prejudgment interest), North Carolina law states: “Except as otherwise provided in G.S. 136-113, the legal rate of interest shall be eight percent (8%) per annum for such time as interest may accrue, and no more.” N.C. Gen. Stat. § 24-1 (2022). Thus, North Carolina does not limit prejudgment interest for debt buyers at an annual rate of 7% or less. 
Regarding (b) (post-judgment interest), North Carolina law states: "In an action for breach of contract, except an action on a penal bond, the amount awarded on the contract bears interest from the date of breach. The fact finder in an action for breach of contract shall distinguish the principal from the interest in the award, and the judgment shall provide that the principal amount bears interest until the judgment is satisfied. If the parties have agreed in the contract that the contract rate shall apply after judgment, then interest on an award in a contract action shall be at the contract rate after judgment; otherwise it shall be at the legal rate. On awards in actions on contracts pursuant to which credit was extended for personal, family, household, or agricultural purposes, however, interest shall be at the lower of the legal rate or the contract rate. For purposes of this section, 'after judgment' means after the date of entry of judgment under G.S. 1A-1, Rule 58." </t>
    </r>
    <r>
      <rPr>
        <i/>
        <sz val="12"/>
        <color theme="1"/>
        <rFont val="Calibri"/>
        <family val="2"/>
      </rPr>
      <t>Id.</t>
    </r>
    <r>
      <rPr>
        <sz val="12"/>
        <color theme="1"/>
        <rFont val="Calibri"/>
        <family val="2"/>
      </rPr>
      <t xml:space="preserve"> at § 24-5. Thus, for post-judgment interest, North Carolina does not limit post-judgment interest for all creditors at 5% (or less) of the judgment. </t>
    </r>
  </si>
  <si>
    <r>
      <t xml:space="preserve">North Carolina meets this benchmark because executions on unsatisfied judgments and orders for attachment can only be issued by the clerk or the court upon request. Executions cannot be issued unless it is established by the clerk that statutory exemptions do not apply. N.C. Gen. Stat. § 1-305(b) (2022). Attachment also has procedural prerequisites, checked by the clerk or the court, that the plaintiff-creditor must satisfy. </t>
    </r>
    <r>
      <rPr>
        <i/>
        <sz val="12"/>
        <color theme="1"/>
        <rFont val="Calibri"/>
        <family val="2"/>
      </rPr>
      <t>Id.</t>
    </r>
    <r>
      <rPr>
        <sz val="12"/>
        <color theme="1"/>
        <rFont val="Calibri"/>
        <family val="2"/>
      </rPr>
      <t xml:space="preserve"> at § 1-440.12. Execution on small claim judgment is also governed by the general rules of civil practice. </t>
    </r>
    <r>
      <rPr>
        <i/>
        <sz val="12"/>
        <color theme="1"/>
        <rFont val="Calibri"/>
        <family val="2"/>
      </rPr>
      <t>Id.</t>
    </r>
    <r>
      <rPr>
        <sz val="12"/>
        <color theme="1"/>
        <rFont val="Calibri"/>
        <family val="2"/>
      </rPr>
      <t xml:space="preserve"> at § 7A-225. Attachment is unavailable in small claims. </t>
    </r>
    <r>
      <rPr>
        <i/>
        <sz val="12"/>
        <color theme="1"/>
        <rFont val="Calibri"/>
        <family val="2"/>
      </rPr>
      <t>Id.</t>
    </r>
    <r>
      <rPr>
        <sz val="12"/>
        <color theme="1"/>
        <rFont val="Calibri"/>
        <family val="2"/>
      </rPr>
      <t xml:space="preserve"> at § 7A-231.</t>
    </r>
  </si>
  <si>
    <r>
      <t xml:space="preserve">North Carolina does not meet this benchmark because it does not require financial institutions to protect money deposited in bank accounts unless a judgment debtor asserts an exemption. N.C. Gen. Stat. § 1C-1601(a)(2) (2022). State law provides that a judgment debtor is entitled to exempt their "aggregate interest in any property, not to exceed five thousand dollars." </t>
    </r>
    <r>
      <rPr>
        <i/>
        <sz val="12"/>
        <color theme="1"/>
        <rFont val="Calibri"/>
        <family val="2"/>
      </rPr>
      <t>Id.</t>
    </r>
  </si>
  <si>
    <r>
      <rPr>
        <sz val="12"/>
        <color theme="1"/>
        <rFont val="Calibri (Body)"/>
      </rPr>
      <t xml:space="preserve">North Carolina does not meet this benchmark because sub-benchmarks (b) (home) and (c) (car) are not met. North Carolina law provides as follows:
(a) Income: North Carolina meets sub-benchmark (a) because it exempts 100% of a person's wages for consumer debt subject to certain limited exceptions. </t>
    </r>
    <r>
      <rPr>
        <i/>
        <sz val="12"/>
        <color theme="1"/>
        <rFont val="Calibri (Body)"/>
      </rPr>
      <t>Garnishments in North Carolina</t>
    </r>
    <r>
      <rPr>
        <sz val="12"/>
        <color theme="1"/>
        <rFont val="Calibri (Body)"/>
      </rPr>
      <t xml:space="preserve">, N.C. Dep't of Labor, https://www.labor.nc.gov/workplace-rights/employee-rights-regarding-time-worked-and-wages-earned/garnishments-north-carolina (last visited Nov. 4, 2023) (exempting 75% of a person's weekly disposable earnings or 30 times the federal minimum wage if the creditor received the money judgment against a person outside of North Carolina).
(b) Home: North Carolina does not meet sub-benchmark (b) because a home that is used as a residence by a person or a dependent of a person is exempt only up to a value of $35,000 subject to a certain limited exception. N.C. Gen. Stat. Ann. § 1C-1601(a)(1) (West 2023).
(c) Car: North Carolina does not meet sub-benchmark (c) because a person's aggregate interest in one car is exempt only up to a value of $3,500. </t>
    </r>
    <r>
      <rPr>
        <i/>
        <sz val="12"/>
        <color theme="1"/>
        <rFont val="Calibri (Body)"/>
      </rPr>
      <t>Id.</t>
    </r>
    <r>
      <rPr>
        <sz val="12"/>
        <color theme="1"/>
        <rFont val="Calibri (Body)"/>
      </rPr>
      <t xml:space="preserve"> at § 1C-1601(a)(3).
For more information on garnishment exemptions see Michael Best and Carolyn Carter, </t>
    </r>
    <r>
      <rPr>
        <i/>
        <sz val="12"/>
        <color theme="1"/>
        <rFont val="Calibri (Body)"/>
      </rPr>
      <t>No Fresh Start 2023</t>
    </r>
    <r>
      <rPr>
        <sz val="12"/>
        <color theme="1"/>
        <rFont val="Calibri (Body)"/>
      </rPr>
      <t xml:space="preserve">, National Consumer Law Center (Dec. 2023), </t>
    </r>
    <r>
      <rPr>
        <u/>
        <sz val="12"/>
        <color theme="1"/>
        <rFont val="Calibri (Body)"/>
      </rPr>
      <t>https://www.nclc.org/wp-content/uploads/2023/12/2023_Report_No-Fresh-Start-3.pdf.</t>
    </r>
    <r>
      <rPr>
        <sz val="12"/>
        <color theme="1"/>
        <rFont val="Calibri (Body)"/>
      </rPr>
      <t xml:space="preserve">  </t>
    </r>
  </si>
  <si>
    <t xml:space="preserve">North Carolina does not meet this benchmark because it neither requires prior notice of garnishment to the judgment debtor, nor sets any requirements for the content of garnishment notices. Notably, North Carolina does not permit in-state private creditors to garnish wages, although it does permit wage garnishment pursuant to a valid order from another state.  </t>
  </si>
  <si>
    <r>
      <t xml:space="preserve">North Carolina does not meet this benchmark because the court possesses basic authority under North Carolina General Statutes § 5A-21 to hold a litigant in contempt for failure to comply with a court order, and there is no exception in the law that would protect a litigant from being incarcerated for the failure to comply with a court order to pay consumer debt. N.C. Gen. Stat. Ann. § 5A-21 (West 2023). The state does expressly prohibit incarceration for failure to pay consumer debt in Section 28 of the state's constitution, but there is nothing in the law, including the caselaw, that would ensure this protection applies in the context of a holding of contempt for failure to comply with a court order to pay consumer debt. 
The only consumer debt case in which the issue arose did not reach the question of whether the state constitution prohibits incarceration for failure to comply with a court order to pay consumer debt because there were unrelated reasons for invalidating the contempt order. </t>
    </r>
    <r>
      <rPr>
        <i/>
        <sz val="12"/>
        <color theme="1"/>
        <rFont val="Calibri"/>
        <family val="2"/>
      </rPr>
      <t>See</t>
    </r>
    <r>
      <rPr>
        <sz val="12"/>
        <color theme="1"/>
        <rFont val="Calibri"/>
        <family val="2"/>
      </rPr>
      <t xml:space="preserve"> </t>
    </r>
    <r>
      <rPr>
        <i/>
        <sz val="12"/>
        <color theme="1"/>
        <rFont val="Calibri"/>
        <family val="2"/>
      </rPr>
      <t>Carter v. Hill</t>
    </r>
    <r>
      <rPr>
        <sz val="12"/>
        <color theme="1"/>
        <rFont val="Calibri"/>
        <family val="2"/>
      </rPr>
      <t>, 650 S.E.2d 843, 867 (N.C. Ct. App. 2007) ("[W]e need not consider defendants' next arguments that the entry of the contempt order violated the prohibition against debtors' prison in Article 1, § 28, of the North Carolina Constitution . . . .").</t>
    </r>
  </si>
  <si>
    <r>
      <t xml:space="preserve">North Carolina meets this benchmark because a person may not be held in contempt for failure to appear at a debtor's examination unless the failure to appear is willful. A court may order a judgment debtor to appear and answer concerning their property (a debtor's examination). N.C. Gen. Stat. Ann. § 1-352 (West 2023). If a person fails to appear, a court may only hold them in contempt and order incarceration if the noncompliance is willful. </t>
    </r>
    <r>
      <rPr>
        <i/>
        <sz val="12"/>
        <color theme="1"/>
        <rFont val="Calibri"/>
        <family val="2"/>
      </rPr>
      <t>Id.</t>
    </r>
    <r>
      <rPr>
        <sz val="12"/>
        <color theme="1"/>
        <rFont val="Calibri"/>
        <family val="2"/>
      </rPr>
      <t xml:space="preserve"> at §§ 5A-11, 5A-21.</t>
    </r>
  </si>
  <si>
    <t>North Carolina meets this benchmark because the public defender statute in the state provides for an attorney in "[a]ny case in which imprisonment…is likely to be adjudged." N.C. Gen. Stat. Ann. § 7A-451(a)(1) (West 2023).</t>
  </si>
  <si>
    <r>
      <t xml:space="preserve">North Carolina does not meet this benchmark because there is no statutory or judicial prohibition on relationships or financial arrangements between prosecutors and debt collectors. </t>
    </r>
    <r>
      <rPr>
        <i/>
        <sz val="12"/>
        <color theme="1"/>
        <rFont val="Calibri"/>
        <family val="2"/>
      </rPr>
      <t>See</t>
    </r>
    <r>
      <rPr>
        <sz val="12"/>
        <color theme="1"/>
        <rFont val="Calibri"/>
        <family val="2"/>
      </rPr>
      <t xml:space="preserve"> N.C. Gen. Stat. Ann. §§ 14-107, 25-3-506, 14-107.2 (West 2023).</t>
    </r>
  </si>
  <si>
    <r>
      <t xml:space="preserve">North Carolina does not meet this benchmark because its laws do not include an express prohibition on the use of bail or bond to pay a creditor. </t>
    </r>
    <r>
      <rPr>
        <i/>
        <sz val="12"/>
        <color theme="1"/>
        <rFont val="Calibri"/>
        <family val="2"/>
      </rPr>
      <t>See</t>
    </r>
    <r>
      <rPr>
        <sz val="12"/>
        <color theme="1"/>
        <rFont val="Calibri"/>
        <family val="2"/>
      </rPr>
      <t xml:space="preserve"> N.C. Gen. Stat. Ann. § 5A-21 (West 2023).</t>
    </r>
  </si>
  <si>
    <t>North Carolina does not meet this benchmark because, if a judgment is returned wholly or partially unsatisfied, "the judgment creditor at any time after the return, and within three years from the time of issuing the execution, is entitled to an order from the court to which the execution is returned or from the judge thereof, requiring such debtor to appear and answer concerning his property before such court or judge, at a time and place specified in the order." N.C. Gen. Stat. Ann. § 1-352 (West 2023).</t>
  </si>
  <si>
    <r>
      <t xml:space="preserve">North Carolina does not meet this benchmark because North Carolina does not collect and publish statewide data on the number of consumer debt lawsuits and the types of dispositions of consumer debt lawsuits. 
Note: North Carolina publishes annual reports which include the number of civil and small claims cases filed and disposed, but the annual reports do not provide specific data on consumer debt collection lawsuits. </t>
    </r>
    <r>
      <rPr>
        <i/>
        <sz val="12"/>
        <color theme="1"/>
        <rFont val="Calibri"/>
        <family val="2"/>
      </rPr>
      <t>See</t>
    </r>
    <r>
      <rPr>
        <sz val="12"/>
        <color theme="1"/>
        <rFont val="Calibri"/>
        <family val="2"/>
      </rPr>
      <t xml:space="preserve"> </t>
    </r>
    <r>
      <rPr>
        <i/>
        <sz val="12"/>
        <color theme="1"/>
        <rFont val="Calibri"/>
        <family val="2"/>
      </rPr>
      <t>North Carolina Judicial Branch Annual Reports</t>
    </r>
    <r>
      <rPr>
        <sz val="12"/>
        <color theme="1"/>
        <rFont val="Calibri"/>
        <family val="2"/>
      </rPr>
      <t>, N.C. Jud. Branch (Mar. 15, 2023),  https://www.nccourts.gov/documents/publications/north-carolina-judicial-branch-annual-reports.
While the Administrator of the Courts is required to collect statistical data and prepare an annual report, the Administrator is not required to collect data specific to consumer debt lawsuits. N.C. Gen. Stat. Ann. § 7A-343 (West 2023).</t>
    </r>
  </si>
  <si>
    <r>
      <t xml:space="preserve">North Dakota does not meet this benchmark because it does not meet either sub-benchmark 1a or 1b.  First, North Dakota does not meet sub-benchmark 1a because personal service is permitted within the state by any person of legal age who is not a party to nor interested in the action. </t>
    </r>
    <r>
      <rPr>
        <i/>
        <sz val="12"/>
        <color theme="1"/>
        <rFont val="Calibri"/>
        <family val="2"/>
      </rPr>
      <t>See</t>
    </r>
    <r>
      <rPr>
        <sz val="12"/>
        <color theme="1"/>
        <rFont val="Calibri"/>
        <family val="2"/>
      </rPr>
      <t xml:space="preserve"> N.D. R. Civ. P. 4(d)(1)(A). Second, North Dakota does not meet sub-benchmark 1b because it does not require supplemental notice of a new consumer debt lawsuit to be mailed to the defendant and that default judgment be denied if such notice is returned as undeliverable. The policy for sub-benchmark 1b was not found in the state's law.</t>
    </r>
  </si>
  <si>
    <r>
      <t xml:space="preserve">North Dakota does not meet this benchmark because North Dakota does not require that notice in a consumer debt lawsuit provide guidance to defendants on where to find help. </t>
    </r>
    <r>
      <rPr>
        <i/>
        <sz val="12"/>
        <color theme="1"/>
        <rFont val="Calibri"/>
        <family val="2"/>
      </rPr>
      <t xml:space="preserve">See </t>
    </r>
    <r>
      <rPr>
        <sz val="12"/>
        <color theme="1"/>
        <rFont val="Calibri"/>
        <family val="2"/>
      </rPr>
      <t>N.D. R. Civ. P. 4(c).</t>
    </r>
  </si>
  <si>
    <r>
      <t xml:space="preserve">North Dakota meets this benchmark because it provides Answer forms that can be used by consumer debt defendants in both District Court and Small Claims Court. </t>
    </r>
    <r>
      <rPr>
        <i/>
        <sz val="12"/>
        <color theme="1"/>
        <rFont val="Calibri"/>
        <family val="2"/>
      </rPr>
      <t>See</t>
    </r>
    <r>
      <rPr>
        <sz val="12"/>
        <color theme="1"/>
        <rFont val="Calibri"/>
        <family val="2"/>
      </rPr>
      <t xml:space="preserve"> </t>
    </r>
    <r>
      <rPr>
        <i/>
        <sz val="12"/>
        <color theme="1"/>
        <rFont val="Calibri"/>
        <family val="2"/>
      </rPr>
      <t>Answer</t>
    </r>
    <r>
      <rPr>
        <sz val="12"/>
        <color theme="1"/>
        <rFont val="Calibri"/>
        <family val="2"/>
      </rPr>
      <t xml:space="preserve">, N.D. Cts., https://www.ndcourts.gov/Media/Default/Legal%20Resources/Legal%20Self%20Help/Civil%20Action/Answer%20Civil%20Action%20Fillable.pdf (last visited Nov. 10, 2023); </t>
    </r>
    <r>
      <rPr>
        <i/>
        <sz val="12"/>
        <color theme="1"/>
        <rFont val="Calibri"/>
        <family val="2"/>
      </rPr>
      <t>Defendant's Answer</t>
    </r>
    <r>
      <rPr>
        <sz val="12"/>
        <color theme="1"/>
        <rFont val="Calibri"/>
        <family val="2"/>
      </rPr>
      <t>, N.D. Cts., https://www.ndcourts.gov/Media/Default/Legal%20Resources/Legal%20Self%20Help/Small%20Claims/Form4.pdf (last visited Nov. 10, 2023).</t>
    </r>
  </si>
  <si>
    <r>
      <t xml:space="preserve">North Dakota meets this benchmark because it does not require that a pleading be verified except when specifically required by rule or statute. </t>
    </r>
    <r>
      <rPr>
        <i/>
        <sz val="12"/>
        <color theme="1"/>
        <rFont val="Calibri"/>
        <family val="2"/>
      </rPr>
      <t>See</t>
    </r>
    <r>
      <rPr>
        <sz val="12"/>
        <color theme="1"/>
        <rFont val="Calibri"/>
        <family val="2"/>
      </rPr>
      <t xml:space="preserve"> N.D. R. Civ. P. 11(a).  No such rule or statute applies to an Answer in a consumer debt litigation. </t>
    </r>
  </si>
  <si>
    <t>North Dakota does not meet this benchmark because a filing fee of $50 is required to file an answer to a civil claim that is not a small claim. N.D. Cent. Code Ann. § 27-05.2-03(1)(b) (West 2023) ("[f]or filing an answer to a case that is not a small claims action, fifty dollars").</t>
  </si>
  <si>
    <r>
      <t xml:space="preserve">North Dakota does not meet this benchmark because it does not have special pleading requirements for consumer debt claims to include (a) the name of the original creditor, (b) the basis of the plaintiff's claim, or (c) an itemization of the amount sought. </t>
    </r>
    <r>
      <rPr>
        <i/>
        <sz val="12"/>
        <color theme="1"/>
        <rFont val="Calibri"/>
        <family val="2"/>
      </rPr>
      <t>See</t>
    </r>
    <r>
      <rPr>
        <sz val="12"/>
        <color theme="1"/>
        <rFont val="Calibri"/>
        <family val="2"/>
      </rPr>
      <t xml:space="preserve"> N.D. R. Civ. P. 8(a).</t>
    </r>
  </si>
  <si>
    <r>
      <t xml:space="preserve">North Dakota does not meet this benchmark because it does not meet sub-benchmarks (a) or (c). Pursuant to Rule 55 of North Dakota's Rules of Civil Procedure, if the plaintiff's claim against the defendant is for a sum certain or sum that can be made certain by computation based on a declaration of the amount due and on production of the contract in which the claim is based, the court may direct the entry of judgment for the amount due plus costs and disbursements. N.D. R. Civ. P. 55. In all other cases, the court, before directing the entry of judgment, must require necessary proof so it may determine and grant relief to the plaintiff. </t>
    </r>
    <r>
      <rPr>
        <i/>
        <sz val="12"/>
        <color theme="1"/>
        <rFont val="Calibri"/>
        <family val="2"/>
      </rPr>
      <t>Id.</t>
    </r>
    <r>
      <rPr>
        <sz val="12"/>
        <color theme="1"/>
        <rFont val="Calibri"/>
        <family val="2"/>
      </rPr>
      <t xml:space="preserve"> To this end, the court may hear evidence and assess damages, direct a reference for an accounting or taking testimony for a determination of the facts, or submit any issue of fact to a jury. </t>
    </r>
    <r>
      <rPr>
        <i/>
        <sz val="12"/>
        <color theme="1"/>
        <rFont val="Calibri"/>
        <family val="2"/>
      </rPr>
      <t>Id.</t>
    </r>
    <r>
      <rPr>
        <sz val="12"/>
        <color theme="1"/>
        <rFont val="Calibri"/>
        <family val="2"/>
      </rPr>
      <t xml:space="preserve"> North Dakota's small claims courts do not have any relevant rules to this benchmark beyond the fact that if a defendant does not respond to a small claims proceeding within 20 days, default judgment may be entered against the defendant. </t>
    </r>
    <r>
      <rPr>
        <i/>
        <sz val="12"/>
        <color theme="1"/>
        <rFont val="Calibri"/>
        <family val="2"/>
      </rPr>
      <t>Id.</t>
    </r>
    <r>
      <rPr>
        <sz val="12"/>
        <color theme="1"/>
        <rFont val="Calibri"/>
        <family val="2"/>
      </rPr>
      <t xml:space="preserve"> Thus, North Dakota meets sub-benchmark (b). However, North Dakota does not meet the benchmark because it does not meet the requirements of sub-benchmarks (a) or (c). </t>
    </r>
  </si>
  <si>
    <t xml:space="preserve">North Dakota does not meet this benchmark because the statutes and rules of North Dakota do not place the burden of pleading timeliness on the plaintiff and do not require that a debt collection complaint include (a) the applicable statute of limitations, (b) the date that the claim accrued, or (c) the date that the statute of limitations expires. N.D. R. Civ. P. 8(c).  </t>
  </si>
  <si>
    <r>
      <t xml:space="preserve">North Dakota does not meet this benchmark because it does not impose a 4-year (or shorter) statute of limitations for all consumer debt claims. In particular, North Dakota has the following limitations periods: 
● breach of written contract: 6-year limitations period (N.D. Cent. Code Ann. § 28-01-16(1) (West 2023)); 
● breach of oral contract: 6-year limitations period (N.D. Cent. Code Ann. § 28-01-16(1) (West 2023)); 
● open account: 6-year limitations period (N.D. Cent. Code Ann. § 28-01-16(1) (West 2023); </t>
    </r>
    <r>
      <rPr>
        <i/>
        <sz val="12"/>
        <color theme="1"/>
        <rFont val="Calibri"/>
        <family val="2"/>
      </rPr>
      <t>see</t>
    </r>
    <r>
      <rPr>
        <sz val="12"/>
        <color theme="1"/>
        <rFont val="Calibri"/>
        <family val="2"/>
      </rPr>
      <t xml:space="preserve"> </t>
    </r>
    <r>
      <rPr>
        <i/>
        <sz val="12"/>
        <color theme="1"/>
        <rFont val="Calibri"/>
        <family val="2"/>
      </rPr>
      <t>Kadrmas, Lee &amp; Jackson, P.C. v. Bolken</t>
    </r>
    <r>
      <rPr>
        <sz val="12"/>
        <color theme="1"/>
        <rFont val="Calibri"/>
        <family val="2"/>
      </rPr>
      <t xml:space="preserve">, 508 N.W.2d 341, 343 (N.D. 1993)); 
● account stated ("an action for any article charged on an account in a store"): 6-year limitations period (N.D. Cent. Code Ann. § 28-01-16(1) (West 2023); </t>
    </r>
    <r>
      <rPr>
        <i/>
        <sz val="12"/>
        <color theme="1"/>
        <rFont val="Calibri"/>
        <family val="2"/>
      </rPr>
      <t>see also</t>
    </r>
    <r>
      <rPr>
        <sz val="12"/>
        <color theme="1"/>
        <rFont val="Calibri"/>
        <family val="2"/>
      </rPr>
      <t xml:space="preserve"> </t>
    </r>
    <r>
      <rPr>
        <i/>
        <sz val="12"/>
        <color theme="1"/>
        <rFont val="Calibri"/>
        <family val="2"/>
      </rPr>
      <t>Kadrmas, Lee &amp; Jackson, P.C. v. Bolken</t>
    </r>
    <r>
      <rPr>
        <sz val="12"/>
        <color theme="1"/>
        <rFont val="Calibri"/>
        <family val="2"/>
      </rPr>
      <t xml:space="preserve">, 508 N.W.2d 341, 343 (N.D. 1993)); 
● unjust enrichment: 3-year limitations period (N.D. Cent. Code Ann. § 41-03-18(7) (West 2023)); 
● conversion: 3-year limitations period (N.D. Cent. Code Ann. § 41-03-18(7) (West 2023)); and
● passing a bad check: 3-year limitations period after dishonor of the draft or 10-year period after date of the draft, whichever expires first (N.D. Cent. Code Ann. § 41-03-18(3) (West 2023)). </t>
    </r>
  </si>
  <si>
    <r>
      <t xml:space="preserve">North Dakota does not meet this benchmark because it makes consumer debt claims subject to revival even after the statute of limitations has run, when, for instance, a debtor acknowledges the debt in writing, makes a subsequent payment toward the debt, or expresses a new promise in writing to pay the debt. </t>
    </r>
    <r>
      <rPr>
        <i/>
        <sz val="12"/>
        <color theme="1"/>
        <rFont val="Calibri"/>
        <family val="2"/>
      </rPr>
      <t>See</t>
    </r>
    <r>
      <rPr>
        <sz val="12"/>
        <color theme="1"/>
        <rFont val="Calibri"/>
        <family val="2"/>
      </rPr>
      <t xml:space="preserve"> </t>
    </r>
    <r>
      <rPr>
        <i/>
        <sz val="12"/>
        <color theme="1"/>
        <rFont val="Calibri"/>
        <family val="2"/>
      </rPr>
      <t>Regan Farmers Union Co-op. v. Hinkel</t>
    </r>
    <r>
      <rPr>
        <sz val="12"/>
        <color theme="1"/>
        <rFont val="Calibri"/>
        <family val="2"/>
      </rPr>
      <t xml:space="preserve">, 437 N.W.2d 845, 847 (N.D. 1989) ("[W]here a debtor signs a note indicating he owes a certain amount on a past debt, the debtor waives any statute-of-limitations defense he may have had prior to signing the note, and the statute of limitations begins to run anew from the date he signs the renewal note."); </t>
    </r>
    <r>
      <rPr>
        <i/>
        <sz val="12"/>
        <color theme="1"/>
        <rFont val="Calibri"/>
        <family val="2"/>
      </rPr>
      <t>Kadrmas, Lee &amp; Jackson, P.C. v. Bolken</t>
    </r>
    <r>
      <rPr>
        <sz val="12"/>
        <color theme="1"/>
        <rFont val="Calibri"/>
        <family val="2"/>
      </rPr>
      <t xml:space="preserve">, 508 N.W.2d 341, 345 (N.D. 1993) (holding that acknowledgment of the debt, including by partial payment, precludes the debtor from raising a statute of limitations defense based on the original due date). An acknowledgment must include acknowledgement that the debt still exists and will be paid. </t>
    </r>
    <r>
      <rPr>
        <i/>
        <sz val="12"/>
        <color theme="1"/>
        <rFont val="Calibri"/>
        <family val="2"/>
      </rPr>
      <t>See</t>
    </r>
    <r>
      <rPr>
        <sz val="12"/>
        <color theme="1"/>
        <rFont val="Calibri"/>
        <family val="2"/>
      </rPr>
      <t xml:space="preserve"> </t>
    </r>
    <r>
      <rPr>
        <i/>
        <sz val="12"/>
        <color theme="1"/>
        <rFont val="Calibri"/>
        <family val="2"/>
      </rPr>
      <t>Pear v. Grand Forks Motel Assoc.</t>
    </r>
    <r>
      <rPr>
        <sz val="12"/>
        <color theme="1"/>
        <rFont val="Calibri"/>
        <family val="2"/>
      </rPr>
      <t xml:space="preserve">, 553 N.W.2d 774, 782 (N.D. 1996). </t>
    </r>
  </si>
  <si>
    <r>
      <t xml:space="preserve">North Dakota does not meet this benchmark because it statutorily authorizes attorneys' fee shifting in civil cases. 
Note: The state also does not provide a reciprocal right to attorneys' fees for a prevailing defendant where petitioner has a contractual right to attorneys' fees. </t>
    </r>
    <r>
      <rPr>
        <i/>
        <sz val="12"/>
        <color theme="1"/>
        <rFont val="Calibri"/>
        <family val="2"/>
      </rPr>
      <t xml:space="preserve">See </t>
    </r>
    <r>
      <rPr>
        <sz val="12"/>
        <color theme="1"/>
        <rFont val="Calibri"/>
        <family val="2"/>
      </rPr>
      <t>N.D. Cent. Code Ann. § 28-26-01 (West 2023).</t>
    </r>
  </si>
  <si>
    <r>
      <t xml:space="preserve">North Dakota does not meet this benchmark because the sub-benchmarks are not met. 
Regarding (a) (prejudgment interest), North Dakota law states that interest for any legal indebtedness must be at the rate of 6% per year unless a different rate is provided in the agreement, which is not to exceed the state's maximum contract rate. While the maximum prejudgment rate without a contract is 6%, this rate only applies if there is no other contractual provision. Thus, North Dakota does not limit prejudgment interest for debtors, regardless of any contractual provision, at an annual rate of 7% or less, in contrast with sub-benchmark (a). 
Regarding (b) (post-judgment interest), North Dakota law states:  "Interest is payable on judgments entered in the courts of this state at the same rate as is provided in the original instrument, upon which the maximum judgment is based, which rate may not exceed the state's maximum contract rate." N.D. Cent. Code Ann. § 28-20-34 (West 2023). North Dakota's maximum contract rate is as follows: "[A] person, either directly or indirectly, may not take or receive, or agree to take or receive, in money, goods or things in action, or in any other way, any greater sum or greater value for the loan or forbearance of money, goods, or things in action that five and one-half percent per annum higher than the current cost of money as reflected by the average rate of interest payable on United States treasury bills maturing in six months in effect for North Dakota for the six months immediately preceding the month in which the transaction occurs . . . but that in any event the maximum allowable interest rate ceiling may not be less than seventh percent." </t>
    </r>
    <r>
      <rPr>
        <i/>
        <sz val="12"/>
        <color theme="1"/>
        <rFont val="Calibri"/>
        <family val="2"/>
      </rPr>
      <t>Id.</t>
    </r>
    <r>
      <rPr>
        <sz val="12"/>
        <color theme="1"/>
        <rFont val="Calibri"/>
        <family val="2"/>
      </rPr>
      <t xml:space="preserve"> at § 47-14-09. Thus, North Dakota does not meet sub-benchmark (b) because it does not limit post-judgment interest to five percent or less. </t>
    </r>
  </si>
  <si>
    <t>North Dakota meets this benchmark because garnishment and attachment require an execution issued by the court clerk. N.D. Cent. Code Ann. §§ 28-21-06, 28-21-04.2 (West 2023).</t>
  </si>
  <si>
    <t>North Dakota does not meet this benchmark because it does not require financial institutions to protect money deposited in bank accounts unless a judgment debtor asserts an exemption. N.D. Cent. Code Ann. § 28-22-03.1(1) (West 2023). State law specifies that people may choose to exempt up to $10,000 in lieu of the homestead exemptions.</t>
  </si>
  <si>
    <r>
      <rPr>
        <sz val="12"/>
        <color theme="1"/>
        <rFont val="Calibri (Body)"/>
      </rPr>
      <t xml:space="preserve">North Dakota does not meet this benchmark because none of the sub-benchmarks are met. North Dakota law provides as follows:
(a) Income: North Dakota does not meet sub-benchmark (a) because it exempts 75% of a person's weekly disposable earnings or 40 times the federal minimum hourly wage in effect when the person is paid, whichever is more, in addition to $20 per dependent family member who resides with the person. N.D. Cent. Code Ann. § 32-09.1-03 (West 2023). Forty times the federal minimum wage ($7.25 per hour in 2023) is only $290. </t>
    </r>
    <r>
      <rPr>
        <i/>
        <sz val="12"/>
        <color theme="1"/>
        <rFont val="Calibri (Body)"/>
      </rPr>
      <t>State Minimum Wage Laws</t>
    </r>
    <r>
      <rPr>
        <sz val="12"/>
        <color theme="1"/>
        <rFont val="Calibri (Body)"/>
      </rPr>
      <t xml:space="preserve">, U.S. Dep't of Labor (Sept. 30, 2023), https://www.dol.gov/agencies/whd/minimum-wage/state. 
(b) Home: North Dakota does not meet sub-benchmark (b) because a home is exempt only up to a value of $150,000. N.D. Cent. Code Ann. § 47-18-01 (West 2023).
(c) Car: North Dakota does not meet sub-benchmark (c) because one car is exempt only up to a value of $10,000 subject to a certain limited exception. </t>
    </r>
    <r>
      <rPr>
        <i/>
        <sz val="12"/>
        <color theme="1"/>
        <rFont val="Calibri (Body)"/>
      </rPr>
      <t>Id.</t>
    </r>
    <r>
      <rPr>
        <sz val="12"/>
        <color theme="1"/>
        <rFont val="Calibri (Body)"/>
      </rPr>
      <t xml:space="preserve"> at § 28-22-03.1(2) (increased exemption if car has been modified above a certain cost for the car’s owner who has a permanent physical disability). 
For more information on garnishment exemptions see Michael Best and Carolyn Carter, </t>
    </r>
    <r>
      <rPr>
        <i/>
        <sz val="12"/>
        <color theme="1"/>
        <rFont val="Calibri (Body)"/>
      </rPr>
      <t>No Fresh Start 2023</t>
    </r>
    <r>
      <rPr>
        <sz val="12"/>
        <color theme="1"/>
        <rFont val="Calibri (Body)"/>
      </rPr>
      <t xml:space="preserve">, National Consumer Law Center (Dec. 2023), </t>
    </r>
    <r>
      <rPr>
        <u/>
        <sz val="12"/>
        <color theme="1"/>
        <rFont val="Calibri (Body)"/>
      </rPr>
      <t>https://www.nclc.org/wp-content/uploads/2023/12/2023_Report_No-Fresh-Start-3.pdf.</t>
    </r>
    <r>
      <rPr>
        <sz val="12"/>
        <color theme="1"/>
        <rFont val="Calibri (Body)"/>
      </rPr>
      <t xml:space="preserve">  </t>
    </r>
  </si>
  <si>
    <t>North Dakota does not meet this benchmark because it provides that a court may hold a person in contempt for "intentional nonpayment of a sum of money ordered by the court to be paid." N.D. Cent. Code Ann. § 27-10-01.1(b) (West 2023).</t>
  </si>
  <si>
    <t>North Dakota meets this benchmark because a person's failure to appear at a debtor's examination must be "intentional" to be considered contempt. N.D. Cent. Code Ann. § 27-10-01.1(d) (West 2023).</t>
  </si>
  <si>
    <r>
      <t xml:space="preserve">North Dakota meets this benchmark because the Supreme Court has held that “indigent defendants in civil contempt proceedings should be granted counsel at state expense when, if they lose, they will likely be deprived of their physical liberty.” </t>
    </r>
    <r>
      <rPr>
        <i/>
        <sz val="12"/>
        <color theme="1"/>
        <rFont val="Calibri"/>
        <family val="2"/>
      </rPr>
      <t>Peters-Riemers v. Riemers</t>
    </r>
    <r>
      <rPr>
        <sz val="12"/>
        <color theme="1"/>
        <rFont val="Calibri"/>
        <family val="2"/>
      </rPr>
      <t xml:space="preserve">, 663 N.W.2d 657 (N.D. 2003) (quoting </t>
    </r>
    <r>
      <rPr>
        <i/>
        <sz val="12"/>
        <color theme="1"/>
        <rFont val="Calibri"/>
        <family val="2"/>
      </rPr>
      <t>State ex rel. Gullickson v. Gruchalla</t>
    </r>
    <r>
      <rPr>
        <sz val="12"/>
        <color theme="1"/>
        <rFont val="Calibri"/>
        <family val="2"/>
      </rPr>
      <t>, 467 N.W.2d 451, 453 (N.D.1991)).</t>
    </r>
  </si>
  <si>
    <r>
      <t xml:space="preserve">North Dakota does not meet this benchmark because there is no statutory or judicial prohibition on relationships or financial arrangements between prosecutors and debt collectors. </t>
    </r>
    <r>
      <rPr>
        <i/>
        <sz val="12"/>
        <color theme="1"/>
        <rFont val="Calibri"/>
        <family val="2"/>
      </rPr>
      <t>See</t>
    </r>
    <r>
      <rPr>
        <sz val="12"/>
        <color theme="1"/>
        <rFont val="Calibri"/>
        <family val="2"/>
      </rPr>
      <t xml:space="preserve"> N.D. Cent. Code Ann. § 6-08-16 (West 2023).</t>
    </r>
  </si>
  <si>
    <r>
      <t xml:space="preserve">North Dakota does not meet this benchmark because it does not include an express prohibition on the use of bail or bond to pay a creditor. </t>
    </r>
    <r>
      <rPr>
        <i/>
        <sz val="12"/>
        <color theme="1"/>
        <rFont val="Calibri"/>
        <family val="2"/>
      </rPr>
      <t>See</t>
    </r>
    <r>
      <rPr>
        <sz val="12"/>
        <color theme="1"/>
        <rFont val="Calibri"/>
        <family val="2"/>
      </rPr>
      <t xml:space="preserve"> N.D. Cent. Code Ann. §§ 28-25-05, 27-10-01.1(d) (West 2023).</t>
    </r>
  </si>
  <si>
    <r>
      <t xml:space="preserve">North Dakota does not meet this benchmark because, when there is a judgment for more than $25, the court "may require the judgment debtor to appear and answer concerning the judgment debtor's property" if the judgment has been returned unsatisfied in whole or in part, or "it is made to appear to the court that the judgment debtor has property which the judgment debtor unjustly refuses to apply to the satisfaction of the execution." N.D. Cent. Code Ann. § 28-25-01 (West 2023). The law does not limit the frequency of such examinations. </t>
    </r>
    <r>
      <rPr>
        <i/>
        <sz val="12"/>
        <color theme="1"/>
        <rFont val="Calibri"/>
        <family val="2"/>
      </rPr>
      <t>Id.</t>
    </r>
  </si>
  <si>
    <r>
      <t xml:space="preserve">North Dakota does not meet this benchmark because North Dakota state courts do not collect or publish the number of consumer debt lawsuits or the types of dispositions of consumer debt lawsuits. 
Note: North Dakota state courts offer a helpful checklist for individuals who have been served a debt collection summons / complaint. </t>
    </r>
    <r>
      <rPr>
        <i/>
        <sz val="12"/>
        <color theme="1"/>
        <rFont val="Calibri"/>
        <family val="2"/>
      </rPr>
      <t>Checklist for Answering a Debt Collection Summons and Complaint</t>
    </r>
    <r>
      <rPr>
        <sz val="12"/>
        <color theme="1"/>
        <rFont val="Calibri"/>
        <family val="2"/>
      </rPr>
      <t>, N.D. Sup. Ct., https://www.ndcourts.gov/Media/Default/legal-resources/legal-self-help/civil-action/Answering%20a%20Debt%20Collection%20Civil%20SC%20Checklist.pdf (last visited Nov. 10, 2023).</t>
    </r>
  </si>
  <si>
    <r>
      <t xml:space="preserve">Ohio does not meet this benchmark because Ohio does not require that notice in a consumer debt lawsuit provide guidance to defendants on where to find help. </t>
    </r>
    <r>
      <rPr>
        <i/>
        <sz val="12"/>
        <color theme="1"/>
        <rFont val="Calibri"/>
        <family val="2"/>
      </rPr>
      <t>See</t>
    </r>
    <r>
      <rPr>
        <sz val="12"/>
        <color theme="1"/>
        <rFont val="Calibri"/>
        <family val="2"/>
      </rPr>
      <t xml:space="preserve"> Ohio R. Civ. P. 4</t>
    </r>
  </si>
  <si>
    <t xml:space="preserve">Ohio does not meet this benchmark because it does not provide an Answer form for use by consumer debt defendants. The policy for this benchmark was not found in the state's law. </t>
  </si>
  <si>
    <t xml:space="preserve">Ohio meets this benchmark because it does not require that a pleading be verified except when specifically required by rule or statute. Ohio R. Civ. P. 11.  No such rule or statute applies to an Answer in a consumer debt litigation. </t>
  </si>
  <si>
    <r>
      <t xml:space="preserve">Ohio meets this benchmark because there is no filing fee set forth to file an answer, although at least one county charges a fee for counterclaims. </t>
    </r>
    <r>
      <rPr>
        <i/>
        <sz val="12"/>
        <color theme="1"/>
        <rFont val="Calibri"/>
        <family val="2"/>
      </rPr>
      <t>See Court Costs &amp; Fees</t>
    </r>
    <r>
      <rPr>
        <sz val="12"/>
        <color theme="1"/>
        <rFont val="Calibri"/>
        <family val="2"/>
      </rPr>
      <t>, Wayne Cnty. Clerk Cts., https://www.wayneclerkofcourts.org/resources/court-costs-fees (last visited Nov. 10, 2023).</t>
    </r>
  </si>
  <si>
    <r>
      <t xml:space="preserve">Ohio does not meet this benchmark because it does not have special pleading requirements for consumer debt claims to include (a) the name of the original creditor, (b) the basis of the plaintiff's claim, or (c) an itemization of the amount sought. </t>
    </r>
    <r>
      <rPr>
        <i/>
        <sz val="12"/>
        <color theme="1"/>
        <rFont val="Calibri"/>
        <family val="2"/>
      </rPr>
      <t>See</t>
    </r>
    <r>
      <rPr>
        <sz val="12"/>
        <color theme="1"/>
        <rFont val="Calibri"/>
        <family val="2"/>
      </rPr>
      <t xml:space="preserve"> Ohio R. Civ. P. 8(A), 10(D)(1).</t>
    </r>
  </si>
  <si>
    <t xml:space="preserve">Ohio does not meet this benchmark or any sub-benchmarks. Ohio courts may grant default judgments pursuant to Ohio Rule of Civil Procedure 55, and that rule does not impose any of the requirements in sub-benchmarks (a) to (c). Ohio R. Civ. P. 55. There is also no Ohio statute that separately imposes requirements regarding the entry of default judgments. </t>
  </si>
  <si>
    <r>
      <t xml:space="preserve">Ohio does not meet this benchmark because the statutes and rules of Ohio do not place the burden of pleading timeliness on the plaintiff and do not require that a debt collection complaint include (a) the applicable statute of limitations, (b) the date the claim accrued, or (c) the date that the statute of limitations expires. The statute of limitations is an affirmative defense. </t>
    </r>
    <r>
      <rPr>
        <i/>
        <sz val="12"/>
        <color theme="1"/>
        <rFont val="Calibri"/>
        <family val="2"/>
      </rPr>
      <t>See</t>
    </r>
    <r>
      <rPr>
        <sz val="12"/>
        <color theme="1"/>
        <rFont val="Calibri"/>
        <family val="2"/>
      </rPr>
      <t xml:space="preserve"> </t>
    </r>
    <r>
      <rPr>
        <i/>
        <sz val="12"/>
        <color theme="1"/>
        <rFont val="Calibri"/>
        <family val="2"/>
      </rPr>
      <t>Matrix Acquisitions, LLC v. Hooks</t>
    </r>
    <r>
      <rPr>
        <sz val="12"/>
        <color theme="1"/>
        <rFont val="Calibri"/>
        <family val="2"/>
      </rPr>
      <t>, No. 10CA111, 2011 WL 2464183, at *2 (Ohio Ct. App. 2011).</t>
    </r>
  </si>
  <si>
    <r>
      <t xml:space="preserve">Ohio does not meet this benchmark because it does not impose a 4-year (or shorter) statute of limitations for all consumer debt claims. In particular, Ohio has the following limitations periods: 
● breach of written contract: 6-year limitations period (Ohio Rev. Code Ann. § 2305.06 (LexisNexis 2023)); 
● breach of oral contract: 4-year limitations period (Ohio Rev. Code Ann. § 2305.07(A) (LexisNexis 2023)); 
● open account: 4 or 6 -year limitations period (Ohio Rev. Code Ann. §§ 2305.07(A), 2305.07(C) (LexisNexis 2023);  
● account stated ("an action for any article charged on an account in a store"): 4 or 6 -year limitations period (Ohio Rev. Code Ann. §§ 2305.07(A), 2305.07(C) (LexisNexis 2023)); 
● unjust enrichment: 4-year limitations period (Ohio Rev. Code Ann. § 2305.07(A) (LexisNexis 2023); </t>
    </r>
    <r>
      <rPr>
        <i/>
        <sz val="12"/>
        <color theme="1"/>
        <rFont val="Calibri"/>
        <family val="2"/>
      </rPr>
      <t>Blank v. Bluemile, Inc.</t>
    </r>
    <r>
      <rPr>
        <sz val="12"/>
        <color theme="1"/>
        <rFont val="Calibri"/>
        <family val="2"/>
      </rPr>
      <t>, 174 N.E.3d 859, 869 (Ohio Ct. App. 2021)); 
● conversion: 3-year limitations period (Ohio Rev. Code Ann. § 1303.16(G)(1) (LexisNexis 2023)); and
● passing a bad check: 3-year limitations period after dishonor of the draft or 10-year period after date of the draft, whichever expires first (Ohio Rev. Code Ann. § 1303.16(C) (LexisNexis 2023)).</t>
    </r>
  </si>
  <si>
    <r>
      <t xml:space="preserve">Ohio does not meet this benchmark because it makes consumer debt claims subject to revival even after the statute of limitations has run, when, for instance, a debtor acknowledges the debt in writing, makes a subsequent payment toward the debt, or expresses a new promise in writing to pay the debt. </t>
    </r>
    <r>
      <rPr>
        <i/>
        <sz val="12"/>
        <color theme="1"/>
        <rFont val="Calibri"/>
        <family val="2"/>
      </rPr>
      <t>See</t>
    </r>
    <r>
      <rPr>
        <sz val="12"/>
        <color theme="1"/>
        <rFont val="Calibri"/>
        <family val="2"/>
      </rPr>
      <t xml:space="preserve"> Ohio Rev. Code Ann. § 2305.08 (LexisNexis 2023).</t>
    </r>
  </si>
  <si>
    <r>
      <t xml:space="preserve">Ohio does not meet this benchmark because the sub-benchmarks are not met. 
Regarding (a) (prejudgment interest), the Ohio code states that the contract rate should apply and, if no interest rate is specified, then the interest rate shall be the federal short term rate plus 3%, calculated as set forth in the Ohio Rev. Code Ann. § 5703.47. </t>
    </r>
    <r>
      <rPr>
        <i/>
        <sz val="12"/>
        <color theme="1"/>
        <rFont val="Calibri"/>
        <family val="2"/>
      </rPr>
      <t>See</t>
    </r>
    <r>
      <rPr>
        <sz val="12"/>
        <color theme="1"/>
        <rFont val="Calibri"/>
        <family val="2"/>
      </rPr>
      <t xml:space="preserve"> Ohio Rev. Code Ann. §§ 1343.03, 5703.47 (LexisNexis 2023). Thus, Ohio does not limit prejudgment interest to 7% or less (as is required to meet sub-benchmark (a)). 
Regarding (b) (post-judgment interest), the Ohio code states that the contract rate should apply and, if no interest rate is specified, then the interest rate shall be the federal short term rate plus 3%, calculated as set forth in the Ohio Rev. Code Ann. § 5703.47. </t>
    </r>
    <r>
      <rPr>
        <i/>
        <sz val="12"/>
        <color theme="1"/>
        <rFont val="Calibri"/>
        <family val="2"/>
      </rPr>
      <t>Id.</t>
    </r>
    <r>
      <rPr>
        <sz val="12"/>
        <color theme="1"/>
        <rFont val="Calibri"/>
        <family val="2"/>
      </rPr>
      <t xml:space="preserve"> at §§ 1343.03(B)), 5703.47. Thus, Ohio does not limit post-judgment interest on debt to 5% or less of the judgment (as is required to meet sub-benchmark (b)). </t>
    </r>
  </si>
  <si>
    <r>
      <t xml:space="preserve">Ohio meets this benchmark because a plaintiff must apply to the court by written motion for the attachment of a defendant's property other than personal earnings. Ohio Rev. Code Ann. § 2715.03 (LexisNexis 2023). To garnish a judgment debtor's wages, a judgment creditor must obtain an order of garnishment from the court. </t>
    </r>
    <r>
      <rPr>
        <i/>
        <sz val="12"/>
        <color theme="1"/>
        <rFont val="Calibri"/>
        <family val="2"/>
      </rPr>
      <t>Id.</t>
    </r>
    <r>
      <rPr>
        <sz val="12"/>
        <color theme="1"/>
        <rFont val="Calibri"/>
        <family val="2"/>
      </rPr>
      <t xml:space="preserve"> at § 2716.03. Attachment proceedings are not allowed to proceed in small claims court. </t>
    </r>
    <r>
      <rPr>
        <i/>
        <sz val="12"/>
        <color theme="1"/>
        <rFont val="Calibri"/>
        <family val="2"/>
      </rPr>
      <t>Id.</t>
    </r>
    <r>
      <rPr>
        <sz val="12"/>
        <color theme="1"/>
        <rFont val="Calibri"/>
        <family val="2"/>
      </rPr>
      <t xml:space="preserve"> at § 1925.07. Otherwise, creditors follow execution and judgment proceedings as would be followed in an ordinary civil action. </t>
    </r>
    <r>
      <rPr>
        <i/>
        <sz val="12"/>
        <color theme="1"/>
        <rFont val="Calibri"/>
        <family val="2"/>
      </rPr>
      <t>Id.</t>
    </r>
    <r>
      <rPr>
        <sz val="12"/>
        <color theme="1"/>
        <rFont val="Calibri"/>
        <family val="2"/>
      </rPr>
      <t xml:space="preserve"> at § 1925.13. </t>
    </r>
  </si>
  <si>
    <t>Ohio does not meet this benchmark because it does not require financial institutions to protect money deposited in bank accounts unless a judgment debtor asserts an exemption. Ohio Rev. Code Ann. § 2329.66(A)(3) (LexisNexis 2023). State law specifies the amount that may be exempted with respect to money deposited in a bank.</t>
  </si>
  <si>
    <r>
      <rPr>
        <sz val="12"/>
        <color theme="1"/>
        <rFont val="Calibri (Body)"/>
      </rPr>
      <t xml:space="preserve">Ohio does not meet this benchmark because none of the sub-benchmarks are met. Ohio law provides as follows:
(a) Income: Ohio does not meet sub-benchmark (a) because it exempts 75% of a person's weekly disposable earnings or 30 times the federal minimum hourly wage in effect when the person is paid, whichever is more. Ohio Rev. Code Ann. § 2329.66(A)(13) (West 2023). Thirty times the federal minimum wage ($7.25 per hour in 2023) is only $217.50. </t>
    </r>
    <r>
      <rPr>
        <i/>
        <sz val="12"/>
        <color theme="1"/>
        <rFont val="Calibri (Body)"/>
      </rPr>
      <t>State Minimum Wage Laws</t>
    </r>
    <r>
      <rPr>
        <sz val="12"/>
        <color theme="1"/>
        <rFont val="Calibri (Body)"/>
      </rPr>
      <t xml:space="preserve">, U.S. Dep't of Labor (Sept. 30, 2023), https://www.dol.gov/agencies/whd/minimum-wage/state. 
(b) Home: Ohio does not meet sub-benchmark (b) because one home that is used as a residence by a person or a dependent of a person, including the land on which the home is located  is exempt only up to a value of $125,000 (adjusted every three years for inflation). Ohio Rev. Code Ann. § 2329.66(A)(1)(b) (West 2023).
(c) Car: Ohio does not meet sub-benchmark (c) because a person's interest in one car is exempt only up to a value of $3,225. </t>
    </r>
    <r>
      <rPr>
        <i/>
        <sz val="12"/>
        <color theme="1"/>
        <rFont val="Calibri (Body)"/>
      </rPr>
      <t>Id.</t>
    </r>
    <r>
      <rPr>
        <sz val="12"/>
        <color theme="1"/>
        <rFont val="Calibri (Body)"/>
      </rPr>
      <t xml:space="preserve"> at § 2329.66(A)(2).
For more information on garnishment exemptions see Michael Best and Carolyn Carter, </t>
    </r>
    <r>
      <rPr>
        <i/>
        <sz val="12"/>
        <color theme="1"/>
        <rFont val="Calibri (Body)"/>
      </rPr>
      <t>No Fresh Start 2023</t>
    </r>
    <r>
      <rPr>
        <sz val="12"/>
        <color theme="1"/>
        <rFont val="Calibri (Body)"/>
      </rPr>
      <t xml:space="preserve">, National Consumer Law Center (Dec. 2023), </t>
    </r>
    <r>
      <rPr>
        <u/>
        <sz val="12"/>
        <color theme="1"/>
        <rFont val="Calibri (Body)"/>
      </rPr>
      <t>https://www.nclc.org/wp-content/uploads/2023/12/2023_Report_No-Fresh-Start-3.pdf.</t>
    </r>
    <r>
      <rPr>
        <sz val="12"/>
        <color theme="1"/>
        <rFont val="Calibri (Body)"/>
      </rPr>
      <t xml:space="preserve">   </t>
    </r>
  </si>
  <si>
    <r>
      <t xml:space="preserve">Ohio meets this benchmark with respect to wage garnishment because it requires a hearing on notice to the judgment debtor prior to entry of a wage garnishment order, that explains available exemptions and how to assert them as well as how to challenge the garnishment oder. </t>
    </r>
    <r>
      <rPr>
        <i/>
        <sz val="12"/>
        <color theme="1"/>
        <rFont val="Calibri"/>
        <family val="2"/>
      </rPr>
      <t>See</t>
    </r>
    <r>
      <rPr>
        <sz val="12"/>
        <color theme="1"/>
        <rFont val="Calibri"/>
        <family val="2"/>
      </rPr>
      <t xml:space="preserve"> Ohio Rev. Code Ann. § 2716.02 &amp; .06 (LexisNexis 2023).
Ohio also meets this benchmark with respect to non-wage garnishment because it requires prior notice of the garnishment be given to the judgment debtor, and meets sub-benchmark (a) because the notice contains a list of available exemptions; sub-benchmark (b) because it explains how to request a hearing to challenge the garnishment order; and sub-benchmark (c) because it explains how to assert exemptions. </t>
    </r>
    <r>
      <rPr>
        <i/>
        <sz val="12"/>
        <color theme="1"/>
        <rFont val="Calibri"/>
        <family val="2"/>
      </rPr>
      <t>See</t>
    </r>
    <r>
      <rPr>
        <sz val="12"/>
        <color theme="1"/>
        <rFont val="Calibri"/>
        <family val="2"/>
      </rPr>
      <t xml:space="preserve"> </t>
    </r>
    <r>
      <rPr>
        <i/>
        <sz val="12"/>
        <color theme="1"/>
        <rFont val="Calibri"/>
        <family val="2"/>
      </rPr>
      <t>id.</t>
    </r>
    <r>
      <rPr>
        <sz val="12"/>
        <color theme="1"/>
        <rFont val="Calibri"/>
        <family val="2"/>
      </rPr>
      <t xml:space="preserve"> at § 2716.13.</t>
    </r>
  </si>
  <si>
    <r>
      <t xml:space="preserve">Ohio does not meet this benchmark because, while Article I, Section 15 of the Ohio Constitution states “No person shall be imprisoned for debt in any civil action, on mesne or final process, unless in cases of fraud,” Ohio courts have held that a court may order incarceration for contempt for failure to obey an order to pay. </t>
    </r>
    <r>
      <rPr>
        <i/>
        <sz val="12"/>
        <color theme="1"/>
        <rFont val="Calibri"/>
        <family val="2"/>
      </rPr>
      <t>See, e.g.</t>
    </r>
    <r>
      <rPr>
        <sz val="12"/>
        <color theme="1"/>
        <rFont val="Calibri"/>
        <family val="2"/>
      </rPr>
      <t xml:space="preserve">, </t>
    </r>
    <r>
      <rPr>
        <i/>
        <sz val="12"/>
        <color theme="1"/>
        <rFont val="Calibri"/>
        <family val="2"/>
      </rPr>
      <t>Home S. &amp; L. Co. v. Midway Marine, Inc</t>
    </r>
    <r>
      <rPr>
        <sz val="12"/>
        <color theme="1"/>
        <rFont val="Calibri"/>
        <family val="2"/>
      </rPr>
      <t xml:space="preserve">., No. 10 MA 109, 2012 WL 1971134, (Ohio Ct. App. 2012) (holding that incarceration for failure to pay a promissory no was "not a punishment for a civil debt, but was instead a statutorily permitted penalty for civil contempt designed to give Mercure an incentive to comply with the trial court's writ of possession.").   </t>
    </r>
  </si>
  <si>
    <r>
      <t xml:space="preserve">Ohio does not meet this benchmark because a person's failure to appear at a debtor's examination need not be willful to constitute contempt which is punishable by incarceration. A court may order a judgment debtor to appear and answer questions regarding their property. Ohio Rev. Code Ann. § 2333.09 (LexisNexis 2023). If the person fails to appear, they may be held in contempt. </t>
    </r>
    <r>
      <rPr>
        <i/>
        <sz val="12"/>
        <color theme="1"/>
        <rFont val="Calibri"/>
        <family val="2"/>
      </rPr>
      <t>Id.</t>
    </r>
    <r>
      <rPr>
        <sz val="12"/>
        <color theme="1"/>
        <rFont val="Calibri"/>
        <family val="2"/>
      </rPr>
      <t xml:space="preserve"> at § 2333.19. The law defines contempt as "[d]isobedience of, or resistance to, a lawful writ, process, order, rule, judgment, or command of a court or officer." </t>
    </r>
    <r>
      <rPr>
        <i/>
        <sz val="12"/>
        <color theme="1"/>
        <rFont val="Calibri"/>
        <family val="2"/>
      </rPr>
      <t>Id.</t>
    </r>
    <r>
      <rPr>
        <sz val="12"/>
        <color theme="1"/>
        <rFont val="Calibri"/>
        <family val="2"/>
      </rPr>
      <t xml:space="preserve"> at §§ 2705.02(A), 2705.05.</t>
    </r>
  </si>
  <si>
    <t>Ohio does not meet this benchmark because the law provides that in a contempt hearing, the accused must be given "an opportunity to be heard, by himself or counsel." Ohio Rev. Code Ann. § 2705.03 (LexisNexis 2023).</t>
  </si>
  <si>
    <r>
      <t xml:space="preserve">Ohio does not meet this benchmark because there is no statutory or judicial prohibition on relationships or financial arrangements between prosecutors and debt collectors. </t>
    </r>
    <r>
      <rPr>
        <i/>
        <sz val="12"/>
        <color theme="1"/>
        <rFont val="Calibri"/>
        <family val="2"/>
      </rPr>
      <t>See</t>
    </r>
    <r>
      <rPr>
        <sz val="12"/>
        <color theme="1"/>
        <rFont val="Calibri"/>
        <family val="2"/>
      </rPr>
      <t xml:space="preserve"> Ohio Rev. Code Ann. §§ 1321.45, 2913.11 (LexisNexis 2023).</t>
    </r>
  </si>
  <si>
    <r>
      <t xml:space="preserve">Ohio does not meet this benchmark because its laws do not include an express prohibition on the use of bail or bond to pay a creditor. </t>
    </r>
    <r>
      <rPr>
        <i/>
        <sz val="12"/>
        <color theme="1"/>
        <rFont val="Calibri"/>
        <family val="2"/>
      </rPr>
      <t>See</t>
    </r>
    <r>
      <rPr>
        <sz val="12"/>
        <color theme="1"/>
        <rFont val="Calibri"/>
        <family val="2"/>
      </rPr>
      <t xml:space="preserve"> Ohio Rev. Code Ann. §§ 2333.12, 2333.19 (LexisNexis 2023).</t>
    </r>
  </si>
  <si>
    <r>
      <t xml:space="preserve">Ohio does not meet this benchmark because the law provides that "a judgment creditor shall be entitled to an order for the examination of a judgment debtor concerning his property, income, or other means of satisfying the judgment upon proof by affidavit that such judgment is unpaid in whole or in part." Ohio Rev. Code Ann. § 2333.09 (LexisNexis 2023). The law does not limit the frequency of such examinations. </t>
    </r>
    <r>
      <rPr>
        <i/>
        <sz val="12"/>
        <color theme="1"/>
        <rFont val="Calibri"/>
        <family val="2"/>
      </rPr>
      <t>Id.</t>
    </r>
  </si>
  <si>
    <r>
      <t xml:space="preserve">Ohio does not meet this benchmark because it does not collect and publish data on number of consumer debt lawsuits (or pertinent subcategories) or types of dispositions of consumer debt lawsuits. </t>
    </r>
    <r>
      <rPr>
        <i/>
        <sz val="12"/>
        <color theme="1"/>
        <rFont val="Calibri"/>
        <family val="2"/>
      </rPr>
      <t>See</t>
    </r>
    <r>
      <rPr>
        <sz val="12"/>
        <color theme="1"/>
        <rFont val="Calibri"/>
        <family val="2"/>
      </rPr>
      <t xml:space="preserve"> </t>
    </r>
    <r>
      <rPr>
        <i/>
        <sz val="12"/>
        <color theme="1"/>
        <rFont val="Calibri"/>
        <family val="2"/>
      </rPr>
      <t>Caseload and Performance Measures</t>
    </r>
    <r>
      <rPr>
        <sz val="12"/>
        <color theme="1"/>
        <rFont val="Calibri"/>
        <family val="2"/>
      </rPr>
      <t xml:space="preserve">, Ohio Cts. Common Pleas, Gen. Div., https://analytics.das.ohio.gov/t/SCPUB/views/FormA-judge-state-PROD/CaseloadandPerformance?iframeSizedToWindow=true&amp;%3Aembed=y&amp;%3AshowAppBanner=false&amp;%3Adisplay_count=no&amp;%3AshowVizHome=no (last visited Nov. 10, 2023).
Note: Reporting on caseload data from Ohio courts is also collected by the Court Statistics Project of the National Center for State Courts, but the reported data for Ohio is not specific to consumer debt or its subtypes. </t>
    </r>
    <r>
      <rPr>
        <i/>
        <sz val="12"/>
        <color theme="1"/>
        <rFont val="Calibri"/>
        <family val="2"/>
      </rPr>
      <t>See, e.g.</t>
    </r>
    <r>
      <rPr>
        <sz val="12"/>
        <color theme="1"/>
        <rFont val="Calibri"/>
        <family val="2"/>
      </rPr>
      <t xml:space="preserve">, </t>
    </r>
    <r>
      <rPr>
        <i/>
        <sz val="12"/>
        <color theme="1"/>
        <rFont val="Calibri"/>
        <family val="2"/>
      </rPr>
      <t>Annual Report Archive 1975-2018</t>
    </r>
    <r>
      <rPr>
        <sz val="12"/>
        <color theme="1"/>
        <rFont val="Calibri"/>
        <family val="2"/>
      </rPr>
      <t xml:space="preserve">, Ct. Stat. Project (2019), https://www.courtstatistics.org/csp-annual-caseload-reports; </t>
    </r>
    <r>
      <rPr>
        <i/>
        <sz val="12"/>
        <color theme="1"/>
        <rFont val="Calibri"/>
        <family val="2"/>
      </rPr>
      <t>CSP STAT</t>
    </r>
    <r>
      <rPr>
        <sz val="12"/>
        <color theme="1"/>
        <rFont val="Calibri"/>
        <family val="2"/>
      </rPr>
      <t xml:space="preserve">, Ct. Stat. Project,  https://www.courtstatistics.org/court-statistics/interactive-caseload-data-displays/csp-stat (last visited Nov. 10, 2023).
</t>
    </r>
  </si>
  <si>
    <r>
      <t xml:space="preserve">Oklahoma does not meet this benchmark because it does not meet either sub-benchmark 1a or 1b. First, Oklahoma does not meet sub-benchmark 1a because it allows service by mail or by personal delivery by someone licensed to serve. </t>
    </r>
    <r>
      <rPr>
        <i/>
        <sz val="12"/>
        <color theme="1"/>
        <rFont val="Calibri"/>
        <family val="2"/>
      </rPr>
      <t>See generally</t>
    </r>
    <r>
      <rPr>
        <sz val="12"/>
        <color theme="1"/>
        <rFont val="Calibri"/>
        <family val="2"/>
      </rPr>
      <t xml:space="preserve"> Okla. Stat. tit. 12, § 2004 (2014). Oklahoma does not meet sub-benchmark 1b because it does not require the court to send supplemental notice of a new consumer debt lawsuit by first class mail and deny default judgment if such notice is returned as undeliverable. </t>
    </r>
    <r>
      <rPr>
        <i/>
        <sz val="12"/>
        <color theme="1"/>
        <rFont val="Calibri"/>
        <family val="2"/>
      </rPr>
      <t>See generally</t>
    </r>
    <r>
      <rPr>
        <sz val="12"/>
        <color theme="1"/>
        <rFont val="Calibri"/>
        <family val="2"/>
      </rPr>
      <t xml:space="preserve"> </t>
    </r>
    <r>
      <rPr>
        <i/>
        <sz val="12"/>
        <color theme="1"/>
        <rFont val="Calibri"/>
        <family val="2"/>
      </rPr>
      <t>id.</t>
    </r>
    <r>
      <rPr>
        <sz val="12"/>
        <color theme="1"/>
        <rFont val="Calibri"/>
        <family val="2"/>
      </rPr>
      <t xml:space="preserve"> However, Oklahoma does require denial of a default judgment where service is executed through mail and the notice is returned as undeliverable. </t>
    </r>
    <r>
      <rPr>
        <i/>
        <sz val="12"/>
        <color theme="1"/>
        <rFont val="Calibri"/>
        <family val="2"/>
      </rPr>
      <t>See</t>
    </r>
    <r>
      <rPr>
        <sz val="12"/>
        <color theme="1"/>
        <rFont val="Calibri"/>
        <family val="2"/>
      </rPr>
      <t xml:space="preserve"> </t>
    </r>
    <r>
      <rPr>
        <i/>
        <sz val="12"/>
        <color theme="1"/>
        <rFont val="Calibri"/>
        <family val="2"/>
      </rPr>
      <t>id.</t>
    </r>
    <r>
      <rPr>
        <sz val="12"/>
        <color theme="1"/>
        <rFont val="Calibri"/>
        <family val="2"/>
      </rPr>
      <t xml:space="preserve"> at § 2004(C)(2)(c) (“Service by mail shall not be the basis for the entry of a default or a judgment by default unless the record contains a return receipt showing acceptance by the defendant or a returned envelope showing refusal of the process by the defendant.”).  </t>
    </r>
  </si>
  <si>
    <r>
      <t xml:space="preserve">Oklahoma does not meet this benchmark because Oklahoma does not require that notice in a consumer debt lawsuit provide guidance to defendants on where to find help. </t>
    </r>
    <r>
      <rPr>
        <i/>
        <sz val="12"/>
        <color theme="1"/>
        <rFont val="Calibri"/>
        <family val="2"/>
      </rPr>
      <t>See</t>
    </r>
    <r>
      <rPr>
        <sz val="12"/>
        <color theme="1"/>
        <rFont val="Calibri"/>
        <family val="2"/>
      </rPr>
      <t xml:space="preserve"> Okla. Stat. Ann. tit. 12, § 2004(B)(1) (West 2023).</t>
    </r>
  </si>
  <si>
    <r>
      <t xml:space="preserve">Oklahoma does not meet this benchmark because it does not provide an Answer form for use by consumer debt defendants. </t>
    </r>
    <r>
      <rPr>
        <i/>
        <sz val="12"/>
        <color theme="1"/>
        <rFont val="Calibri"/>
        <family val="2"/>
      </rPr>
      <t>See</t>
    </r>
    <r>
      <rPr>
        <sz val="12"/>
        <color theme="1"/>
        <rFont val="Calibri"/>
        <family val="2"/>
      </rPr>
      <t xml:space="preserve"> Okla. Stat. Ann. tit. 12, § 1753 (West 2023).  </t>
    </r>
  </si>
  <si>
    <t xml:space="preserve">Oklahoma meets this benchmark because it does not require that a pleading be verified except when specifically required by rule or statute.  See Okla. Stat. tit.  12 § 2011(A).  No such rule or statute applies to an Answer in a consumer debt litigation. </t>
  </si>
  <si>
    <t>Oklahoma meets the benchmark because it does not charge a filing fee for Answers. It does, however, charge a filing fee for  counterclaims in civil cases. Okla. Stat. Ann. tit. 28, § 152.1 (West 2023) (stating that the clerk shall collect $20.00 in the filing of counterclaims for civil claims).</t>
  </si>
  <si>
    <r>
      <t xml:space="preserve">Oklahoma does not meet this benchmark because it does not require a consumer debt complaint to include (a) the name of the original creditor, (b) the basis of the plaintiff's claim, or (c) an itemization of the amount sought. </t>
    </r>
    <r>
      <rPr>
        <i/>
        <sz val="12"/>
        <color theme="1"/>
        <rFont val="Calibri"/>
        <family val="2"/>
      </rPr>
      <t>See</t>
    </r>
    <r>
      <rPr>
        <sz val="12"/>
        <color theme="1"/>
        <rFont val="Calibri"/>
        <family val="2"/>
      </rPr>
      <t xml:space="preserve"> Okla. Stat. Ann. tit. 12, § 12-2008(A) (West 2023) (establishing the pleading requirements for civil complaints, which do not contain special requirements for consumer debt actions).</t>
    </r>
  </si>
  <si>
    <r>
      <t xml:space="preserve">Oklahoma does not meet this benchmark or any of its sub-benchmarks. Oklahoma courts may grant default judgments pursuant to Oklahoma District Court Rule 10. Okla. Dist. Ct. R. 10. This rule does not impose any of the requirements in sub-benchmarks (a) to (c). </t>
    </r>
    <r>
      <rPr>
        <i/>
        <sz val="12"/>
        <color theme="1"/>
        <rFont val="Calibri"/>
        <family val="2"/>
      </rPr>
      <t>Id.</t>
    </r>
    <r>
      <rPr>
        <sz val="12"/>
        <color theme="1"/>
        <rFont val="Calibri"/>
        <family val="2"/>
      </rPr>
      <t xml:space="preserve"> In addition, there is no Oklahoma statute that separately imposes requirements regarding the entry of default judgments.</t>
    </r>
  </si>
  <si>
    <r>
      <t xml:space="preserve">Oklahoma does not meet this benchmark because the statutes and rules of Oklahoma do not place the burden of pleading timeliness on the plaintiff and do not require that a debt collection complaint include (a) the applicable statute of limitations, (b) the date the claim accrued, or (c) the date that the statute of limitations expires. </t>
    </r>
    <r>
      <rPr>
        <i/>
        <sz val="12"/>
        <color theme="1"/>
        <rFont val="Calibri"/>
        <family val="2"/>
      </rPr>
      <t>See</t>
    </r>
    <r>
      <rPr>
        <sz val="12"/>
        <color theme="1"/>
        <rFont val="Calibri"/>
        <family val="2"/>
      </rPr>
      <t xml:space="preserve"> Okla. Stat. Ann. tit. 12, § 12-2008(C) (West 2023).</t>
    </r>
  </si>
  <si>
    <r>
      <t>Oklahoma does not meet this benchmark because it does not impose a 4-year (or shorter) statute of limitations for all consumer debt claims. In particular, Oklahoma has the following limitations periods: 
● breach of written contract: 5-year limitations period (Okla. Stat. Ann. tit. 12, § 95(A)(1) (West 2023)); 
● breach of oral contract: 3-year limitations period (Okla. Stat. Ann. tit. 12, § 95(A)(2) (West 2023)); 
● open account: 5-year limitations period (</t>
    </r>
    <r>
      <rPr>
        <i/>
        <sz val="12"/>
        <color theme="1"/>
        <rFont val="Calibri"/>
        <family val="2"/>
      </rPr>
      <t>Sesow v. Swearingen</t>
    </r>
    <r>
      <rPr>
        <sz val="12"/>
        <color theme="1"/>
        <rFont val="Calibri"/>
        <family val="2"/>
      </rPr>
      <t>, 552 P.2d 705, 707 (Okla. 1976)); 
● account stated ("an action for any article charged on an account in a store"): 5-year limitations period (</t>
    </r>
    <r>
      <rPr>
        <i/>
        <sz val="12"/>
        <color theme="1"/>
        <rFont val="Calibri"/>
        <family val="2"/>
      </rPr>
      <t>Simpson Prop., Inc. v. Oexco, Inc.</t>
    </r>
    <r>
      <rPr>
        <sz val="12"/>
        <color theme="1"/>
        <rFont val="Calibri"/>
        <family val="2"/>
      </rPr>
      <t>, 916 P.2d 853, 858 (Okla. Civ. App. 1996)); 
● unjust enrichment: 3-year limitations period (Okla. Stat. Ann. tit. 12A, § 3-118(g) (West 2023)); 
● conversion: 3-year limitations period (Okla. Stat. Ann. tit. 12A, § 3-118(g) (West 2023)); and 
● passing a bad check: 3-year limitations period after dishonor of the draft or 10-year period after date of the draft, whichever expires first (Okla. Stat. Ann. tit. 12A, § 3-118(c) (West 2023).</t>
    </r>
  </si>
  <si>
    <r>
      <t xml:space="preserve">Oklahoma does not meet this benchmark because it makes consumer debt claims subject to  revival even after the statute of limitations has run, when, for instance, a debtor acknowledges the debt in writing, makes a subsequent payment toward the debt, or expresses a new promise in writing to pay the debt. </t>
    </r>
    <r>
      <rPr>
        <i/>
        <sz val="12"/>
        <color theme="1"/>
        <rFont val="Calibri"/>
        <family val="2"/>
      </rPr>
      <t xml:space="preserve">See </t>
    </r>
    <r>
      <rPr>
        <sz val="12"/>
        <color theme="1"/>
        <rFont val="Calibri"/>
        <family val="2"/>
      </rPr>
      <t xml:space="preserve">Okla. Stat. Ann. tit. 14A, § 101 (West 2023).  Such "conscious and voluntary act[s] of the debtor" are treated as a new promise to pay that "revives the debt, no matter how old the debt may be." </t>
    </r>
    <r>
      <rPr>
        <i/>
        <sz val="12"/>
        <color theme="1"/>
        <rFont val="Calibri"/>
        <family val="2"/>
      </rPr>
      <t>See</t>
    </r>
    <r>
      <rPr>
        <sz val="12"/>
        <color theme="1"/>
        <rFont val="Calibri"/>
        <family val="2"/>
      </rPr>
      <t xml:space="preserve"> </t>
    </r>
    <r>
      <rPr>
        <i/>
        <sz val="12"/>
        <color theme="1"/>
        <rFont val="Calibri"/>
        <family val="2"/>
      </rPr>
      <t>Central Nat. Bank and Trust Co. v. Stettnisch</t>
    </r>
    <r>
      <rPr>
        <sz val="12"/>
        <color theme="1"/>
        <rFont val="Calibri"/>
        <family val="2"/>
      </rPr>
      <t>, 821 P.2d 1066, 1067 (Okla. Civ. App. 1987).</t>
    </r>
  </si>
  <si>
    <r>
      <t xml:space="preserve">Oklahoma does not meet this benchmark because the sub-benchmarks are not met. 
Regarding (a) (prejudgment interest), Oklahoma law states: “For purposes of computing prejudgment interest as authorized by this section, interest shall be determined using a rate equal to the average United States Treasury Bill rate of the preceding calendar year as certified to the Administrative Director of the Courts by the State Treasurer on the first regular business day in January of each year.” Okla. Stat. tit. 12, § 12-727.1 (2022). Thus, Oklahoma does not limit prejudgment interest to 7% or less (as is required to meet sub-benchmark (a)). 
Regarding (b) (post-judgment interest), Oklahoma law states: “For purposes of computing post judgment interest as authorized by this section, interest shall be the prime rate, as listed in the first edition of the Wall Street Journal published for each calendar year and as certified to the Administrative Director of the Courts by the State Treasurer on the first regular business day following publication in January of each year, plus two percent (2%).” </t>
    </r>
    <r>
      <rPr>
        <i/>
        <sz val="12"/>
        <color theme="1"/>
        <rFont val="Calibri"/>
        <family val="2"/>
      </rPr>
      <t>Id.</t>
    </r>
    <r>
      <rPr>
        <sz val="12"/>
        <color theme="1"/>
        <rFont val="Calibri"/>
        <family val="2"/>
      </rPr>
      <t xml:space="preserve"> Thus, Oklahoma does not limit post-judgment interest on debt to 5% or less of the judgment (as is required to meet sub-benchmark (b)). </t>
    </r>
  </si>
  <si>
    <t xml:space="preserve">Oklahoma meets this benchmark because a court must issue an order of attachment or a garnishee summons. Okla. Stat. Ann. tit. 12, §§ 1152, 1172.1 (West 2023). </t>
  </si>
  <si>
    <r>
      <t xml:space="preserve">Oklahoma does not meet this benchmark because it does not require financial institutions to protect money deposited in bank accounts unless a judgment debtor asserts an exemption. </t>
    </r>
    <r>
      <rPr>
        <i/>
        <sz val="12"/>
        <color theme="1"/>
        <rFont val="Calibri"/>
        <family val="2"/>
      </rPr>
      <t>See</t>
    </r>
    <r>
      <rPr>
        <sz val="12"/>
        <color theme="1"/>
        <rFont val="Calibri"/>
        <family val="2"/>
      </rPr>
      <t xml:space="preserve"> Okla. Stat. Ann. tit. 31, § 1.1 (West 2023) ("The debtor may file with the court an application requesting a hearing to exempt from such process by reason of undue hardship that portion of any earnings from personal services necessary for the maintenance of a family or other dependents supported wholly or partially by the labor of the debtor.");  Okla. Stat. Ann. tit. 31, § 1(18) (West 2023) ("Seventy-five percent (75%) of all current wages or earnings for personal or professional services earned during the last ninety (90) days" are exempt from debt collection.).</t>
    </r>
  </si>
  <si>
    <r>
      <rPr>
        <sz val="12"/>
        <color theme="1"/>
        <rFont val="Calibri (Body)"/>
      </rPr>
      <t xml:space="preserve">Oklahoma does not meet this benchmark because sub-benchmarks (a) (income) and (c) (car) are not met. Oklahoma law provides as follows:
(a) Income: Oklahoma does not meet sub-benchmark (a) because it exempts 75% of a person's aggregate weekly disposable earnings or 30 times the federal minimum hourly wage in effect when the person is paid, whichever is greater, subject to a certain limited exception. Okla. Stat. Ann. tit. 14A, § 5-105(2) (West 2023); Okla. Stat. Ann. tit. 31, § 1.1 (West 2023) (exemption may be increased if a person can show undue hardship in court). Thirty times the federal minimum wage ($7.25 per hour in 2023) is only $217.50. </t>
    </r>
    <r>
      <rPr>
        <i/>
        <sz val="12"/>
        <color theme="1"/>
        <rFont val="Calibri (Body)"/>
      </rPr>
      <t>State Minimum Wage Laws</t>
    </r>
    <r>
      <rPr>
        <sz val="12"/>
        <color theme="1"/>
        <rFont val="Calibri (Body)"/>
      </rPr>
      <t xml:space="preserve">, U.S. Dep't of Labor (Sept. 30, 2023), https://www.dol.gov/agencies/whd/minimum-wage/state. 
(b) Home: Oklahoma meets sub-benchmark (b) because it exempts one home, including a manufactured home, that is the principal residence of a person, regardless of value. Okla. Stat. Ann. tit. 31, §§ 1(A)(1)–(2), 2 (West 2023) (limiting, however, the number of exempt acres to 160 of land or 1 acre in a town or city).
(c) Car: Oklahoma does not meet sub-benchmark (c) because a person's interest in one car is exempt only up to a value of $7,500. </t>
    </r>
    <r>
      <rPr>
        <i/>
        <sz val="12"/>
        <color theme="1"/>
        <rFont val="Calibri (Body)"/>
      </rPr>
      <t>Id.</t>
    </r>
    <r>
      <rPr>
        <sz val="12"/>
        <color theme="1"/>
        <rFont val="Calibri (Body)"/>
      </rPr>
      <t xml:space="preserve"> at § 1(A)(13).
For more information on garnishment exemptions see Michael Best and Carolyn Carter, </t>
    </r>
    <r>
      <rPr>
        <i/>
        <sz val="12"/>
        <color theme="1"/>
        <rFont val="Calibri (Body)"/>
      </rPr>
      <t>No Fresh Start 2023</t>
    </r>
    <r>
      <rPr>
        <sz val="12"/>
        <color theme="1"/>
        <rFont val="Calibri (Body)"/>
      </rPr>
      <t xml:space="preserve">, National Consumer Law Center (Dec. 2023), </t>
    </r>
    <r>
      <rPr>
        <u/>
        <sz val="12"/>
        <color theme="1"/>
        <rFont val="Calibri (Body)"/>
      </rPr>
      <t>https://www.nclc.org/wp-content/uploads/2023/12/2023_Report_No-Fresh-Start-3.pdf.</t>
    </r>
    <r>
      <rPr>
        <sz val="12"/>
        <color theme="1"/>
        <rFont val="Calibri (Body)"/>
      </rPr>
      <t xml:space="preserve">   </t>
    </r>
  </si>
  <si>
    <r>
      <t>Oklahoma does not meet this benchmark because even though it requires notice to the judgment debtor before the garnishee turns over any property, and that notice lists available exemptions and explains how to assert them, the notice does not explain how to challenge the garnishment order, suggesting instead that the judgment debtor consult an attorney if it believes the garnishment order is incorrect.  https://www.oscn.net/forms/aoc_form/adobe/Garn.-Notice-Garnishmt-and-Exemptions.pdf?d=20241099 o</t>
    </r>
    <r>
      <rPr>
        <i/>
        <sz val="12"/>
        <color theme="1"/>
        <rFont val="Calibri"/>
        <family val="2"/>
      </rPr>
      <t>See</t>
    </r>
    <r>
      <rPr>
        <sz val="12"/>
        <color theme="1"/>
        <rFont val="Calibri"/>
        <family val="2"/>
      </rPr>
      <t xml:space="preserve"> Okla. Stat. tit. 12, §§ 1172.2(A), 1172.4 (2022). 
</t>
    </r>
  </si>
  <si>
    <r>
      <t xml:space="preserve">Oklahoma does not meet this benchmark because, although Oklahoma law prohibits incarceration for contempt for failure to obey a court order to pay all or part of a debt judgment using future earnings, it does authorize a court to hold a person in contempt for failing to comply with an order to produce property in the debtor's "possession or under his control to be applied toward the satisfaction of the judgment to satisfy a debt." Okla. Stat. Ann. tit. 12, § 850 (West 2023). The Oklahoma Constitution states: “Imprisonment for debt is prohibited, except for the non-payment of fines and penalties imposed for the violation of law.” Okla. Const. art. II, § 13. The Oklahoma Supreme Court, in </t>
    </r>
    <r>
      <rPr>
        <i/>
        <sz val="12"/>
        <color theme="1"/>
        <rFont val="Calibri"/>
        <family val="2"/>
      </rPr>
      <t>Lepak v. McClain</t>
    </r>
    <r>
      <rPr>
        <sz val="12"/>
        <color theme="1"/>
        <rFont val="Calibri"/>
        <family val="2"/>
      </rPr>
      <t xml:space="preserve">, 844 P.2d 852, 855 (Okla. 1992), held that a court may not use the threat of contempt to require a judgment debtor "to set aside and deliver a portion of his/her future income toward the satisfaction of the judgment debt." However, the court also held that "orders directing delivery of future earnings must be distinguished from orders directing delivery of earnings in the possession of the judgment debtor at the time of issuance of the turn over order." </t>
    </r>
    <r>
      <rPr>
        <i/>
        <sz val="12"/>
        <color theme="1"/>
        <rFont val="Calibri"/>
        <family val="2"/>
      </rPr>
      <t>Id.</t>
    </r>
    <r>
      <rPr>
        <sz val="12"/>
        <color theme="1"/>
        <rFont val="Calibri"/>
        <family val="2"/>
      </rPr>
      <t xml:space="preserve"> at 857.</t>
    </r>
  </si>
  <si>
    <t>Oklahoma does not meet this benchmark because it provides that, if a person has been personally served and fails to appear for a debtor's examination, "the judge issuing the order may authorize the issuance of either a contempt citation or a bench warrant for the judgment debtor's failure to comply with the order." Okla. Stat. Ann. tit. 12, § 842 (West 2023).</t>
  </si>
  <si>
    <t>Oklahoma meets this benchmark because it provides a right to counsel in civil contempt proceedings "which may result in the incarceration of a defendant." Okla. Stat. Ann. tit. 12, § 2 (West 2023); Okla. App. Ct. R. 29.</t>
  </si>
  <si>
    <r>
      <t xml:space="preserve">Oklahoma does not meet this benchmark because there is no statutory or judicial prohibition on relationships or financial arrangements between prosecutors and debt collectors. </t>
    </r>
    <r>
      <rPr>
        <i/>
        <sz val="12"/>
        <color theme="1"/>
        <rFont val="Calibri"/>
        <family val="2"/>
      </rPr>
      <t>See</t>
    </r>
    <r>
      <rPr>
        <sz val="12"/>
        <color theme="1"/>
        <rFont val="Calibri"/>
        <family val="2"/>
      </rPr>
      <t xml:space="preserve"> Okla. Stat. Ann. tit. 21, § 1541.1 (West 2023).</t>
    </r>
  </si>
  <si>
    <t>Oklahoma does not meet this benchmark because state law explicitly provides that bail shall be used to pay a creditor. Okla. Stat. Ann. tit. 12, § 68 (West 2023).</t>
  </si>
  <si>
    <r>
      <t xml:space="preserve">Oklahoma does not meet this benchmark because Oklahoma's state courts do not collect and publish statewide data on the number of consumer debt lawsuits or the disposition of consumer debt lawsuits. 
The Annual Report of the Oklahoma State Judiciary, created and submitted by the Administrative Office of the Courts (AOC), categorizes cases as: civil, small claims, divorce, Victim Protective Orders (VPO's), domestic all other, adoptions, probate, mental health, guardianship, marriage license, licenses all other, felony, misdemeanor, traffic, juvenile. None of the categories — including small claims — are defined to include consumer debt lawsuits, or the subtypes of consumer debt. </t>
    </r>
    <r>
      <rPr>
        <i/>
        <sz val="12"/>
        <color theme="1"/>
        <rFont val="Calibri"/>
        <family val="2"/>
      </rPr>
      <t>See</t>
    </r>
    <r>
      <rPr>
        <sz val="12"/>
        <color theme="1"/>
        <rFont val="Calibri"/>
        <family val="2"/>
      </rPr>
      <t xml:space="preserve"> </t>
    </r>
    <r>
      <rPr>
        <i/>
        <sz val="12"/>
        <color theme="1"/>
        <rFont val="Calibri"/>
        <family val="2"/>
      </rPr>
      <t>Annual Report Fiscal Year</t>
    </r>
    <r>
      <rPr>
        <sz val="12"/>
        <color theme="1"/>
        <rFont val="Calibri"/>
        <family val="2"/>
      </rPr>
      <t>, Okla. Sup. Ct. (2021), https://www.oscn.net/static/annual-report-2021.pdf.</t>
    </r>
  </si>
  <si>
    <r>
      <rPr>
        <sz val="12"/>
        <color theme="1"/>
        <rFont val="Calibri"/>
        <family val="2"/>
      </rPr>
      <t xml:space="preserve">Oregon does not meet this benchmark because Oregon does not require that notice in a consumer debt lawsuit provide guidance to defendants on where to find help. </t>
    </r>
    <r>
      <rPr>
        <i/>
        <sz val="12"/>
        <color theme="1"/>
        <rFont val="Calibri"/>
        <family val="2"/>
      </rPr>
      <t>See</t>
    </r>
    <r>
      <rPr>
        <sz val="12"/>
        <color theme="1"/>
        <rFont val="Calibri"/>
        <family val="2"/>
      </rPr>
      <t xml:space="preserve"> Or. Rev. Stat. Ann. §§ 55.045(5), 46.445(4) (West 2023).
More specifically, Oregon does not meet this benchmark because it does not provide guidance on where to find free legal assistance. In fact, state law requires that a notice of claim be served upon the defendant in the manner required by law for service of a Summons, Or. Rev. Stat. Ann. §§ 55.045(5), 46.445(4) (West 2023), and state law describing the service of Summons includes the provision of a court form Summons at ORCP 7 (C), which contains a paragraph that refers readers to the Oregon State Bar's referral service via a State Bar website and State Bar referral service telephone number. However, NCAJ determined that the website link is broken, and that the telephone number identified in the paragraph goes to a voice message when dialed during regular office hours, and the voice message refers callers to the same broken website link for referral service). More fundamentally, the new Oregon State Bar website online (osbar.org) contains a link to a lawyer referral page, </t>
    </r>
    <r>
      <rPr>
        <u/>
        <sz val="12"/>
        <color theme="1"/>
        <rFont val="Calibri"/>
        <family val="2"/>
      </rPr>
      <t>https://www.osbar.org/public/ris</t>
    </r>
    <r>
      <rPr>
        <sz val="12"/>
        <color theme="1"/>
        <rFont val="Calibri"/>
        <family val="2"/>
      </rPr>
      <t xml:space="preserve">, and at that page there is a form on which a person can make a request for an initial consultation with a lawyer -- but, importantly, the lawyer referral page also states that an initial half hour consultation may cost up to $35 dollars, that all lawyers in the referral service charge a fee. Nowhere does the Oregon Bar refer visitors seeking legal help to the free legal services organizations in the state. </t>
    </r>
  </si>
  <si>
    <r>
      <t xml:space="preserve">Oregon does not meet this benchmark because, although it provides an Answer form for use of consumer debt defendants in small claims court and has a self-help tab on its court website devoted to consumer debt cases, it does not provide an Answer form for use in its lower courts (Circuit Courts). </t>
    </r>
    <r>
      <rPr>
        <i/>
        <sz val="12"/>
        <color theme="1"/>
        <rFont val="Calibri"/>
        <family val="2"/>
      </rPr>
      <t>See</t>
    </r>
    <r>
      <rPr>
        <sz val="12"/>
        <color theme="1"/>
        <rFont val="Calibri"/>
        <family val="2"/>
      </rPr>
      <t xml:space="preserve"> Defendant's Response, Or. Cts., https://www.courts.oregon.gov/forms/Documents/SC-Response.pdf (last visited Nov. 10, 2023); </t>
    </r>
    <r>
      <rPr>
        <i/>
        <sz val="12"/>
        <color theme="1"/>
        <rFont val="Calibri"/>
        <family val="2"/>
      </rPr>
      <t>Debt Collection Cases</t>
    </r>
    <r>
      <rPr>
        <sz val="12"/>
        <color theme="1"/>
        <rFont val="Calibri"/>
        <family val="2"/>
      </rPr>
      <t>, Or. Jud. Branch, https://www.courts.oregon.gov/help/pages/debtcollection.aspx (last visited Nov. 10, 2023).</t>
    </r>
  </si>
  <si>
    <r>
      <t xml:space="preserve">Oregon meets this benchmark because it does not require pleadings to be verified or notarized. </t>
    </r>
    <r>
      <rPr>
        <i/>
        <sz val="12"/>
        <color theme="1"/>
        <rFont val="Calibri"/>
        <family val="2"/>
      </rPr>
      <t xml:space="preserve">See </t>
    </r>
    <r>
      <rPr>
        <sz val="12"/>
        <color theme="1"/>
        <rFont val="Calibri"/>
        <family val="2"/>
      </rPr>
      <t xml:space="preserve">Or. R. Civ. P. 17(A).  </t>
    </r>
  </si>
  <si>
    <t>Oregon does not meet this benchmark because there is a fee "when an answer or other first appearance is filed in the proceeding" in tort or contract actions. Or. Rev. Stat. Ann. § 21.160 (West 2023). A judge may, however, waive or defer all or part of the fees "if the judge finds that the party is unable to pay all or any part of the fees and costs." Or. Rev. Stat. Ann. § 21.682 (2020).</t>
  </si>
  <si>
    <r>
      <rPr>
        <sz val="12"/>
        <color theme="1"/>
        <rFont val="Calibri"/>
        <family val="2"/>
      </rPr>
      <t xml:space="preserve">Oregon does not meet this benchmark because, although it requires that complaints brought by debt buyers and debt collectors include (a) the name of the original creditor and (c) itemization of the amount sought, it does not require (b) the basis of plaintiff's standing or impose these requirements on conventional creditors. </t>
    </r>
    <r>
      <rPr>
        <i/>
        <sz val="12"/>
        <color theme="1"/>
        <rFont val="Calibri"/>
        <family val="2"/>
      </rPr>
      <t>See</t>
    </r>
    <r>
      <rPr>
        <sz val="12"/>
        <color theme="1"/>
        <rFont val="Calibri"/>
        <family val="2"/>
      </rPr>
      <t xml:space="preserve"> Or. Rev. Stat. Ann. § 646A.670(1) (West 2023). See also Uniform Trial Court Rule (UTCR) 5.180 requiring debt buyers to demonstrate compliance with ORS 646A.670 by submitting a "Consumer Debt Collection Disclosure" form, found here: </t>
    </r>
    <r>
      <rPr>
        <u/>
        <sz val="12"/>
        <color theme="1"/>
        <rFont val="Calibri"/>
        <family val="2"/>
      </rPr>
      <t>https://www.courts.oregon.gov/forms/Documents/DebtBuyerDisclosure-Fillable.pdf.</t>
    </r>
    <r>
      <rPr>
        <sz val="12"/>
        <color theme="1"/>
        <rFont val="Calibri"/>
        <family val="2"/>
      </rPr>
      <t xml:space="preserve">
</t>
    </r>
  </si>
  <si>
    <t xml:space="preserve">Oregon does not meet this benchmark because it does not meet sub-benchmarks (b) or (c). Oregon courts may grant default judgments pursuant to Oregon Rule 69 of Civil Procedures. Or. R. Civ. P. 69. Oregon meets sub-benchmark (a) because the party seeking default must file a motion with the court, accompanied by an affidavit or declaration, sufficient to establish "that the party to be defaulted has been served with summons pursuant to Rule 7 or is otherwise subject to the jurisdiction of the court." Or. R. Civ. P. 69(c)(1)(a). This rule does not, however, impose the requirements in sub-benchmarks (b) or (c). </t>
  </si>
  <si>
    <r>
      <t xml:space="preserve">Oregon does not meet this benchmark because the statutes and rules of Oregon do not place the burden of pleading timeliness on the plaintiff and do not require that a debt collection complaint state: (a) the applicable statute of limitations, (b) the date the claim accrued, or (c) the date that the statute of limitations expires. </t>
    </r>
    <r>
      <rPr>
        <i/>
        <sz val="12"/>
        <color theme="1"/>
        <rFont val="Calibri"/>
        <family val="2"/>
      </rPr>
      <t>See</t>
    </r>
    <r>
      <rPr>
        <sz val="12"/>
        <color theme="1"/>
        <rFont val="Calibri"/>
        <family val="2"/>
      </rPr>
      <t xml:space="preserve"> Or. R. Civ. P. 19(B); Or. Rev. Stat. Ann. § 646.639(4)(a) (West 2023). </t>
    </r>
  </si>
  <si>
    <r>
      <t xml:space="preserve"> Oregon does not meet this benchmark because it does not have a 4-year (or shorter) statute of limitations for all consumer debt claims. In particular, Oregon has the following limitations periods:
● breach of contract: 6-year limitations period (Or. Rev. Stat. Ann. § 12.080 (West 2023)) and
● account stated: 6-year limitations period (</t>
    </r>
    <r>
      <rPr>
        <i/>
        <sz val="12"/>
        <color theme="1"/>
        <rFont val="Calibri"/>
        <family val="2"/>
      </rPr>
      <t>Id.</t>
    </r>
    <r>
      <rPr>
        <sz val="12"/>
        <color theme="1"/>
        <rFont val="Calibri"/>
        <family val="2"/>
      </rPr>
      <t xml:space="preserve"> at § 12.080).</t>
    </r>
  </si>
  <si>
    <r>
      <t xml:space="preserve">Oregon does not meet this benchmark because it makes consumer debt claims subject to revival even after the statute of limitations has run. In particular, Oregon law states: "No acknowledgment or promise shall be sufficient evidence of a new or continuing contract, whereby to take the case out of the operation of this chapter [Chapter 12: Limitations of Actions and Suits], unless the same is contained in some writing, signed by the party to be charged thereby; but this section shall not alter the effect of any payment of principal or interest." Or. Rev. Stat. Ann. 12.230 (West 2023). Courts have interpreted this language to mean that while an acknowledgment or promise to pay must be in writing and signed by the debtor-party in order to revive an otherwise expired debt claim, a payment on a debt after the limitations periods has run might revive the obligation and allow an action to be maintained. </t>
    </r>
    <r>
      <rPr>
        <i/>
        <sz val="12"/>
        <color theme="1"/>
        <rFont val="Calibri"/>
        <family val="2"/>
      </rPr>
      <t>See Matter of Culver's Est</t>
    </r>
    <r>
      <rPr>
        <sz val="12"/>
        <color theme="1"/>
        <rFont val="Calibri"/>
        <family val="2"/>
      </rPr>
      <t xml:space="preserve">., 554 P.2d 541, 543 (Or. 1976) ("However, under ORS 12.230,1 a payment made on a debt After the statute of limitations has run might revive the legal obligation and permit an action to be maintained" (citing </t>
    </r>
    <r>
      <rPr>
        <i/>
        <sz val="12"/>
        <color theme="1"/>
        <rFont val="Calibri"/>
        <family val="2"/>
      </rPr>
      <t>Marshall v. Marshall</t>
    </r>
    <r>
      <rPr>
        <sz val="12"/>
        <color theme="1"/>
        <rFont val="Calibri"/>
        <family val="2"/>
      </rPr>
      <t>, 194 P. 425 (Or. 1921)).</t>
    </r>
  </si>
  <si>
    <r>
      <t xml:space="preserve">Oregon does not satisfy this benchmark because the sub-benchmarks are not met. For both prejudgment and post-judgment interest rates, Oregon law states that the contract rate shall apply and, if no interest rate is identified, then the rate shall be 9% per annum. </t>
    </r>
    <r>
      <rPr>
        <i/>
        <sz val="12"/>
        <color theme="1"/>
        <rFont val="Calibri"/>
        <family val="2"/>
      </rPr>
      <t>See</t>
    </r>
    <r>
      <rPr>
        <sz val="12"/>
        <color theme="1"/>
        <rFont val="Calibri"/>
        <family val="2"/>
      </rPr>
      <t xml:space="preserve"> Or. Rev. Stat. Ann. § 82.010 (West 2023). Thus, Oregon does not cap prejudgment interest for debt buyers at an annual rate of 7% (or less) nor does it cap post-judgment interest for all creditors at 5% (or less) of the judgment.</t>
    </r>
  </si>
  <si>
    <t xml:space="preserve">Oregon meets this benchmark because the law requires the court to issue a writ of garnishment or a writ of attachment. Or. Rev. Stat. Ann. §§ 18.830, 52.210; Or. R. Civ. P. 83, 84.   </t>
  </si>
  <si>
    <r>
      <t xml:space="preserve">Oregon does not meet this benchmark because it does not require financial institutions to protect money deposited in bank accounts unless a judgment debtor asserts an exemption. Or. Rev. Stat. Ann. § 18.345(1)(p) (West 2023). State law provides that a debtor’s interest in any personal property up to $400 is exempt from garnishment. If traceable, wages up to $7,500 remain exempt from garnishment after being deposited in a bank account. </t>
    </r>
    <r>
      <rPr>
        <i/>
        <sz val="12"/>
        <color theme="1"/>
        <rFont val="Calibri"/>
        <family val="2"/>
      </rPr>
      <t>Id.</t>
    </r>
    <r>
      <rPr>
        <sz val="12"/>
        <color theme="1"/>
        <rFont val="Calibri"/>
        <family val="2"/>
      </rPr>
      <t xml:space="preserve"> at § 18.348(2).</t>
    </r>
  </si>
  <si>
    <r>
      <rPr>
        <sz val="12"/>
        <color theme="1"/>
        <rFont val="Calibri (Body)"/>
      </rPr>
      <t xml:space="preserve">Oregon does not meet this benchmark because none of the sub-benchmarks are met. Oregon law provides as follows:
(a) Income: Oregon does not meet sub-benchmark (a) because it exempts only 75% of a person's weekly disposable earnings or at least $254 in net weekly disposable earnings, whichever is greater. Or. Rev. Stat. Ann. § 18.385(1)–(2) (West 2023).
(b) Home: Oregon does not meet sub-benchmark (b) because a home that is the “actual abode of and occupied by” a person or a person's spouse, parent or child is exempt only up to a value of $40,000 subject to a certain limited exception. Or. Rev. Stat. Ann. § 18.395 (West 2023).
(c) Car: Oregon does not meet sub-benchmark (c) because one car is exempt only up to a value of $3,000. Or. Rev. Stat. Ann. § 18.345(1)(d) (West 2023).
For more information on garnishment exemptions see Michael Best and Carolyn Carter, </t>
    </r>
    <r>
      <rPr>
        <i/>
        <sz val="12"/>
        <color theme="1"/>
        <rFont val="Calibri (Body)"/>
      </rPr>
      <t>No Fresh Start 2023</t>
    </r>
    <r>
      <rPr>
        <sz val="12"/>
        <color theme="1"/>
        <rFont val="Calibri (Body)"/>
      </rPr>
      <t xml:space="preserve">, National Consumer Law Center (Dec. 2023), </t>
    </r>
    <r>
      <rPr>
        <u/>
        <sz val="12"/>
        <color theme="1"/>
        <rFont val="Calibri (Body)"/>
      </rPr>
      <t>https://www.nclc.org/wp-content/uploads/2023/12/2023_Report_No-Fresh-Start-3.pdf.</t>
    </r>
    <r>
      <rPr>
        <sz val="12"/>
        <color theme="1"/>
        <rFont val="Calibri (Body)"/>
      </rPr>
      <t xml:space="preserve">   </t>
    </r>
  </si>
  <si>
    <r>
      <t xml:space="preserve">Oregon does not meet this benchmark because notice of the garnishment is not required to be given to the judgment debtor prior to the garnishee being required to retain the property of the judgment debtor (instead, the person who delivered the writ of garnishment to the garnishee must mail or deliver notice to the judgment debtor after delivery to the garnishee). </t>
    </r>
    <r>
      <rPr>
        <i/>
        <sz val="12"/>
        <color theme="1"/>
        <rFont val="Calibri"/>
        <family val="2"/>
      </rPr>
      <t>See</t>
    </r>
    <r>
      <rPr>
        <sz val="12"/>
        <color theme="1"/>
        <rFont val="Calibri"/>
        <family val="2"/>
      </rPr>
      <t xml:space="preserve"> Or. Rev. Stat. Ann. § 18.658. Also, the state does not meet the sub-benchmark (b) because it does not require the notice to the judgment debtor to specify the manner in which to contest the judgment order. </t>
    </r>
    <r>
      <rPr>
        <i/>
        <sz val="12"/>
        <color theme="1"/>
        <rFont val="Calibri"/>
        <family val="2"/>
      </rPr>
      <t>See</t>
    </r>
    <r>
      <rPr>
        <sz val="12"/>
        <color theme="1"/>
        <rFont val="Calibri"/>
        <family val="2"/>
      </rPr>
      <t xml:space="preserve"> </t>
    </r>
    <r>
      <rPr>
        <i/>
        <sz val="12"/>
        <color theme="1"/>
        <rFont val="Calibri"/>
        <family val="2"/>
      </rPr>
      <t>id.</t>
    </r>
    <r>
      <rPr>
        <sz val="12"/>
        <color theme="1"/>
        <rFont val="Calibri"/>
        <family val="2"/>
      </rPr>
      <t xml:space="preserve"> at §§ 18.658, 18.845, 18.847.
</t>
    </r>
  </si>
  <si>
    <r>
      <t xml:space="preserve">Oregon does not meet this benchmark because the Supreme Court has held that incarceration for failure to obey a court order to pay a debt does not violate the constitutional ban on imprisonment for debt. </t>
    </r>
    <r>
      <rPr>
        <i/>
        <sz val="12"/>
        <color theme="1"/>
        <rFont val="Calibri"/>
        <family val="2"/>
      </rPr>
      <t xml:space="preserve">State Ex. Rel. Hubble v. Hubble, </t>
    </r>
    <r>
      <rPr>
        <sz val="12"/>
        <color theme="1"/>
        <rFont val="Calibri"/>
        <family val="2"/>
      </rPr>
      <t>273 P. 395 (Or. 1929) (holding that "A citizen cannot be imprisoned for debt in this state. Constitution, art. 1, § 19. He can be imprisoned for willful disobedience of a lawful order of a court.").</t>
    </r>
  </si>
  <si>
    <t>Oregon meets this benchmark because the contempt statute in the state provides that an attorney should be appointed in cases where remedial sanctions are sought. Or. Rev. Stat. Ann. § 33.055(9) (West 2023).</t>
  </si>
  <si>
    <t>Oregon meets this benchmark because it provides that a public agency or public official may not "(a) allow a person or entity in the practice of collecting debt, including restitution, to use the seal or letterhead of the public agency or public official; or (b) Receive or collect a fee from a person or entity in the practice of collecting debt, including restitution, in exchange for the person or entity using the seal or letterhead of the public agency or public official." Or. Rev. Stat. Ann. § 697.107 (West 2023).</t>
  </si>
  <si>
    <r>
      <t xml:space="preserve">Oregon does not meet this benchmark because its laws do not include an express prohibition on the use of bail or bond to pay a creditor. </t>
    </r>
    <r>
      <rPr>
        <i/>
        <sz val="12"/>
        <color theme="1"/>
        <rFont val="Calibri"/>
        <family val="2"/>
      </rPr>
      <t>See</t>
    </r>
    <r>
      <rPr>
        <sz val="12"/>
        <color theme="1"/>
        <rFont val="Calibri"/>
        <family val="2"/>
      </rPr>
      <t xml:space="preserve"> Or. Rev. Stat. Ann. § 18.270 (West 2023). </t>
    </r>
  </si>
  <si>
    <r>
      <t xml:space="preserve">Oregon does not meet this benchmark because the law provides that at any time the judgment creditor can require the judgment debtor to appear before the court to answer questions about the debtor's property under oath. Or. Rev. Stat. Ann. § 18.265 (West 2023). The law does not limit the frequency of such examinations. </t>
    </r>
    <r>
      <rPr>
        <i/>
        <sz val="12"/>
        <color theme="1"/>
        <rFont val="Calibri"/>
        <family val="2"/>
      </rPr>
      <t>Id.</t>
    </r>
  </si>
  <si>
    <r>
      <t xml:space="preserve">Oregon does not meet this benchmark because Oregon does not collect and publish statewide data on the number of consumer debt lawsuits or the dispositions of consumer debt lawsuits. 
Oregon has not published an annual report since 2015, but it does publish circuit court case statistics about the number of civil, landlord tenant and small claims cases filed and terminated state-wide and in each of the district courts. </t>
    </r>
    <r>
      <rPr>
        <i/>
        <sz val="12"/>
        <color theme="1"/>
        <rFont val="Calibri"/>
        <family val="2"/>
      </rPr>
      <t>Reports, Statistics, &amp; Performance Measures</t>
    </r>
    <r>
      <rPr>
        <sz val="12"/>
        <color theme="1"/>
        <rFont val="Calibri"/>
        <family val="2"/>
      </rPr>
      <t xml:space="preserve">, Or. Jud. Branch, https://www.courts.oregon.gov/about/pages/reports-measures.aspx (last visited Nov. 10, 2023). The statistics do not, however, include data specific to consumer debt lawsuits, or subcategories of consumer debt. </t>
    </r>
    <r>
      <rPr>
        <i/>
        <sz val="12"/>
        <color theme="1"/>
        <rFont val="Calibri"/>
        <family val="2"/>
      </rPr>
      <t>Id.</t>
    </r>
    <r>
      <rPr>
        <sz val="12"/>
        <color theme="1"/>
        <rFont val="Calibri"/>
        <family val="2"/>
      </rPr>
      <t xml:space="preserve"> The Oregon state court administrator must collect and compile statistical and other data (including caseload) to the extent directed by the chief justice of the Oregon Supreme Court, but there is no requirement specific to consumer debt. Or. Rev. Stat. § 8.125 (2022).</t>
    </r>
  </si>
  <si>
    <t xml:space="preserve">Pennsylvania does not meet this benchmark because it authorizes service by "a competent adult" as an alternative to service by the sheriff, both in the First Justicial District, and in certain scenarios in other districts in the commonwealth. 231 Pa. Code § 400–400.1 (2023); Pa. R. C. P. 400-400.1.  Accordingly, Pennsylvania does not satisfy sub-benchmark 1a. Second, Pennsylvania does not meet sub-benchmark 1b because it does not require supplemental notice of a new consumer debt lawsuit and prohibit entry of default judgment if such notice is returned as undeliverable. The policy for sub-benchmark 1b was not found in the state's law. </t>
  </si>
  <si>
    <t>Pennsylvania meets this benchmark. Pa. R.C.P.M.D.J. 318 says that the judge must notify the plaintiff when the defendant voices intention to enter a defense. Notwithstanding that this process contemplates an actual appearance by defendant in court, experts advised NCAJ that answering by appearing (without filing) is a simplification of the answer requirement that increases response rate.</t>
  </si>
  <si>
    <t xml:space="preserve">Pennsylvania meets this benchmark because although it requires “[e]very pleading containing an averment of fact not appearing of record in the action or containing a denial of fact shall state that the averment or denial is true upon the signer's personal knowledge or information and belief” be verified, see Pa. R. Civ. P. 1024(a), the term “verified” is defined as “an unsworn document containing a statement by the signatory that is made subject to the penalties…” for making a false written statement to authorities. 42 Pa. C.S. § 102; see also Pa. R. Civ. P. 1024(a)-(c) (incorporating this definition of verification for responsive pleadings) and 18 Pa. C.S. § 4904(a)-(d) (describing penalties for making false written statements to public servants). </t>
  </si>
  <si>
    <r>
      <rPr>
        <sz val="12"/>
        <color theme="1"/>
        <rFont val="Calibri"/>
        <family val="2"/>
      </rPr>
      <t xml:space="preserve">Pennsylvania meets this benchmark because it does not charge a fee for filing an answer. </t>
    </r>
    <r>
      <rPr>
        <i/>
        <sz val="12"/>
        <color theme="1"/>
        <rFont val="Calibri"/>
        <family val="2"/>
      </rPr>
      <t>Copy and Fee Requirements</t>
    </r>
    <r>
      <rPr>
        <sz val="12"/>
        <color theme="1"/>
        <rFont val="Calibri"/>
        <family val="2"/>
      </rPr>
      <t xml:space="preserve">, Unified Jud. Sys. Penn. (Nov. 1, 2023), </t>
    </r>
    <r>
      <rPr>
        <u/>
        <sz val="12"/>
        <color theme="1"/>
        <rFont val="Calibri"/>
        <family val="2"/>
      </rPr>
      <t>https://www.pacourts.us/courts/commonwealth-court/copy-and-fee-requirements.</t>
    </r>
    <r>
      <rPr>
        <sz val="12"/>
        <color theme="1"/>
        <rFont val="Calibri"/>
        <family val="2"/>
      </rPr>
      <t xml:space="preserve"> Further, in minor courts defendants are not required to file a written answer. See 246 Pa. Code R. 205(4).</t>
    </r>
  </si>
  <si>
    <r>
      <t xml:space="preserve">Pennsylvania does not meet this benchmark because it does not have specific rules requiring a consumer debt complaint to include (a) the name of the original creditor, (b) the basis of the plaintiff's claim, or (c) an itemization of the amount sought. </t>
    </r>
    <r>
      <rPr>
        <i/>
        <sz val="12"/>
        <color theme="1"/>
        <rFont val="Calibri"/>
        <family val="2"/>
      </rPr>
      <t>See</t>
    </r>
    <r>
      <rPr>
        <sz val="12"/>
        <color theme="1"/>
        <rFont val="Calibri"/>
        <family val="2"/>
      </rPr>
      <t xml:space="preserve"> 231 Pa. Code § 101 (2023). Pennsylvania courts have, however, interpreted Pa. R. C. P. Rule 2002(a), which requires that all actions be prosecuted in the name of the real party in interest, to require a debt collector  to trace in its pleadings the derivation of its cause of action from the assignor. </t>
    </r>
    <r>
      <rPr>
        <i/>
        <sz val="12"/>
        <color theme="1"/>
        <rFont val="Calibri"/>
        <family val="2"/>
      </rPr>
      <t>See</t>
    </r>
    <r>
      <rPr>
        <sz val="12"/>
        <color theme="1"/>
        <rFont val="Calibri"/>
        <family val="2"/>
      </rPr>
      <t xml:space="preserve"> </t>
    </r>
    <r>
      <rPr>
        <i/>
        <sz val="12"/>
        <color theme="1"/>
        <rFont val="Calibri"/>
        <family val="2"/>
      </rPr>
      <t>Brown v. Esposito</t>
    </r>
    <r>
      <rPr>
        <sz val="12"/>
        <color theme="1"/>
        <rFont val="Calibri"/>
        <family val="2"/>
      </rPr>
      <t xml:space="preserve">, 42 A.2d 93, 94 (Pa. Super. Ct. 1945) (requiring a plaintiff to trace the derivation of its cause of action from its assignor); </t>
    </r>
    <r>
      <rPr>
        <i/>
        <sz val="12"/>
        <color theme="1"/>
        <rFont val="Calibri"/>
        <family val="2"/>
      </rPr>
      <t>CACH, L.L.C. v. Abbott</t>
    </r>
    <r>
      <rPr>
        <sz val="12"/>
        <color theme="1"/>
        <rFont val="Calibri"/>
        <family val="2"/>
      </rPr>
      <t>, No. 2008-00409, at *6–7 (Pa. Ct. Com. Pl. Mar. 15, 2010), https://library.nclc.org/sites/default/files/unreported/CACH.pdf (finding that plaintiff failed to adequately trace its ownership of a credit card account on which it was trying to recover from defendant). This requires the complaint to state the fact and date of the assignment and the parties thereto, thereby likely meeting sub-benchmarks (a) and (b).
More generally, and while not specific to debt collection cases or sufficiently specific to meet the Benchmark, Pa.R.C.P.M.D.J. 304 provides that  all pleadings must set forth:  the names and addresses of the parties, the amount claimed, a brief and concise statement of facts upon which the claim is based, including: The date of the transaction and a brief description of the subject matter when  the claim is contractual. The complaint must be signed by the plaintiff or the plaintiff's agent and  verified as follows:  The facts set forth in this complaint are true and correct to the best of my  knowledge, information, and belief. This statement is made subject to the  penalties of 18 Pa.C.S. § 4904 relating to unsworn falsification to authorities.</t>
    </r>
  </si>
  <si>
    <t>Pennsylvania does not meet this benchmark or any sub-benchmarks. Pennsylvania courts may grant default judgments pursuant to state law which does not impose any of the requirements in sub-benchmarks (a) to (c). 231 Pa. Code § 1037 (2023). Default judgment, however, may not be entered unless a written notice of intention to file a praecipe was mailed or delivered to the defendant at least 10 days before the date of filing. Pa. R. Civ. P. 237.1.</t>
  </si>
  <si>
    <r>
      <t xml:space="preserve">Pennsylvania does not meet this benchmark because it does not require a consumer debt complaint to include (a) the statute of limitations, (b) the date the claim accrued, or (c) the date the statute of limitations expires. </t>
    </r>
    <r>
      <rPr>
        <i/>
        <sz val="12"/>
        <color theme="1"/>
        <rFont val="Calibri"/>
        <family val="2"/>
      </rPr>
      <t>See</t>
    </r>
    <r>
      <rPr>
        <sz val="12"/>
        <color theme="1"/>
        <rFont val="Calibri"/>
        <family val="2"/>
      </rPr>
      <t xml:space="preserve"> 231 Pa. Code § 1030(a) (establishing the statute of limitations as an affirmative defense). </t>
    </r>
  </si>
  <si>
    <r>
      <t xml:space="preserve">Pennsylvania meets this benchmark because it has a 4-year (or shorter) statute of limitations for all consumer debt claims. In particular, Pennsylvania has the following limitations periods:
● breach of contract: 4-year limitations period (42 Pa. C. S. A. § 5525(a)(1) (2002)); 
● account stated: 4-year limitations period (42 Pa. C. S. A. § 5525(a)(2) (2002));
● unjust enrichment: 4-year limitations period (42 Pa. C. S. A. § 5525(a)(4) (2002); </t>
    </r>
    <r>
      <rPr>
        <i/>
        <sz val="12"/>
        <color theme="1"/>
        <rFont val="Calibri"/>
        <family val="2"/>
      </rPr>
      <t>Cole v. Lawrence</t>
    </r>
    <r>
      <rPr>
        <sz val="12"/>
        <color theme="1"/>
        <rFont val="Calibri"/>
        <family val="2"/>
      </rPr>
      <t>, 701 A.2d 987, 989 (Pa. Super. Ct. 1997));
● conversion: 2-year limitations period (42 Pa. C. S. A § 5524(3) (2002)); 
●bad checks: 2-year limitation period (42 Pa. C. S. A. § 5524(7) (2002); 42 Pa. C. S. A §5552(a).</t>
    </r>
  </si>
  <si>
    <r>
      <t xml:space="preserve">Pennsylvania does not meet this benchmark because it permits attorney fee shifting according to contractual provisions. The Pennsylvania Supreme Court has held that, although the state generally follows the American rule (parties pay their own attorneys' fees), it is permissible to stipulate via contract that a party will pay attorneys' fees, so long as those fees are reasonable. </t>
    </r>
    <r>
      <rPr>
        <i/>
        <sz val="12"/>
        <color theme="1"/>
        <rFont val="Calibri"/>
        <family val="2"/>
      </rPr>
      <t>McMullen v. Kutz</t>
    </r>
    <r>
      <rPr>
        <sz val="12"/>
        <color theme="1"/>
        <rFont val="Calibri"/>
        <family val="2"/>
      </rPr>
      <t xml:space="preserve">, 985 A.2d 769, 776–77 (Pa. 2009). By statute, Pennsylvania grants the prevailing party in debt litigation a right to reasonable attorneys fees, although the decision to grant attorneys' fees in this case appears to be within the court's discretion. 13 Pa. C. S. § 5111(e) (2022) (see Bar Association comment). 
Note: We did not identify any case law that resolves whether a Pennsylvania court could grant attorneys' fees to a prevailing defendant if the contract stipulates attorneys' fees only for the creditor. </t>
    </r>
  </si>
  <si>
    <r>
      <t xml:space="preserve">Pennsylvania does not meet this benchmark because the sub-benchmarks are not met. 
Regarding (a) (prejudgment interest), Pennsylvania law provides that the contract rate should apply and, if no interest rate is specified, then the interest rate shall be 6%. 41 P.S. § 202 (2022). Thus, Pennsylvania does not limit prejudgment interest to 7% or less (as is required to meet sub-benchmark (a)). 
With respect to (b) (post-judgment interest), Pennsylvania law provides that the contract rate should apply and, if no interest rate is specified, then the interest rate shall be 6%. </t>
    </r>
    <r>
      <rPr>
        <i/>
        <sz val="12"/>
        <color theme="1"/>
        <rFont val="Calibri"/>
        <family val="2"/>
      </rPr>
      <t xml:space="preserve">Id. </t>
    </r>
    <r>
      <rPr>
        <sz val="12"/>
        <color theme="1"/>
        <rFont val="Calibri"/>
        <family val="2"/>
      </rPr>
      <t xml:space="preserve">Thus, Pennsylvania does not limit post-judgment interest on debt to 5% or less of the judgment (as is required to meet sub-benchmark (b)). </t>
    </r>
  </si>
  <si>
    <t>Pennsylvania meets the benchmark because attachment and garnishment require a writ of execution from the court. Pa. R. C. P. 3102 and 3111. Small claims may be filed in Pennsylvania Magisterial District Court or Philadelphia Municipal Court, and judgments may be executed upon request filed with magisterial district judge, who then delivers the accepted order to the sheriff. Pa.R.C.P.M.D.J. 402.</t>
  </si>
  <si>
    <r>
      <t xml:space="preserve">Pennsylvania does not meet this benchmark because it does not require financial institutions to protect money deposited in bank accounts unless a judgment debtor asserts an exemption. 42 Pa. C.S.A. § 8123(a) (2022). State law generally exempts any property up to the value of $300. </t>
    </r>
    <r>
      <rPr>
        <i/>
        <sz val="12"/>
        <color theme="1"/>
        <rFont val="Calibri"/>
        <family val="2"/>
      </rPr>
      <t>Id.</t>
    </r>
  </si>
  <si>
    <r>
      <rPr>
        <sz val="12"/>
        <color theme="1"/>
        <rFont val="Calibri (Body)"/>
      </rPr>
      <t xml:space="preserve">Pennsylvania does not meet this benchmark because sub-benchmarks (b) (home) and (c) (car) are not met. Pennsylvania law provides as follows:
(a) Income: Pennsylvania meets sub-benchmark (a) because it exempts 100% of a person's wages for consumer debt while in the hands of the employer. 42 Pa. Cons. Stat. Ann. § 8127 (West 2023).
(b) Home: Pennsylvania does not meet sub-benchmark (b) because it does not offer any exemptions for a person's home(s), but there is a wildcard exemption for $300. 42 Pa. Cons.
Stat. Ann. § 8123 (West 2023).
(c) Car: Pennsylvania does not meet sub-benchmark (c) because it does not offer any exemptions for a person's car(s). </t>
    </r>
    <r>
      <rPr>
        <i/>
        <sz val="12"/>
        <color theme="1"/>
        <rFont val="Calibri (Body)"/>
      </rPr>
      <t>Id.</t>
    </r>
    <r>
      <rPr>
        <sz val="12"/>
        <color theme="1"/>
        <rFont val="Calibri (Body)"/>
      </rPr>
      <t xml:space="preserve"> at § 8123 (although Pennsylvania offers a general wildcard exemption for $300 which may be applied to a person's car(s)).
For more information on garnishment exemptions see Michael Best and Carolyn Carter, </t>
    </r>
    <r>
      <rPr>
        <i/>
        <sz val="12"/>
        <color theme="1"/>
        <rFont val="Calibri (Body)"/>
      </rPr>
      <t>No Fresh Start 2023</t>
    </r>
    <r>
      <rPr>
        <sz val="12"/>
        <color theme="1"/>
        <rFont val="Calibri (Body)"/>
      </rPr>
      <t xml:space="preserve">, National Consumer Law Center (Dec. 2023), </t>
    </r>
    <r>
      <rPr>
        <u/>
        <sz val="12"/>
        <color theme="1"/>
        <rFont val="Calibri (Body)"/>
      </rPr>
      <t>https://www.nclc.org/wp-content/uploads/2023/12/2023_Report_No-Fresh-Start-3.pdf.</t>
    </r>
    <r>
      <rPr>
        <sz val="12"/>
        <color theme="1"/>
        <rFont val="Calibri (Body)"/>
      </rPr>
      <t xml:space="preserve">    </t>
    </r>
  </si>
  <si>
    <r>
      <t xml:space="preserve">Pennsylvania meets this benchmark because the courts have held that a judge may not order incarceration for contempt for failure to obey a court order to pay all or part of a debt judgment. For example, in </t>
    </r>
    <r>
      <rPr>
        <i/>
        <sz val="12"/>
        <color theme="1"/>
        <rFont val="Calibri"/>
        <family val="2"/>
      </rPr>
      <t>Smithfield Acq. Inc. t/a Barrick-Pittsburgh LP v. Lehman</t>
    </r>
    <r>
      <rPr>
        <sz val="12"/>
        <color theme="1"/>
        <rFont val="Calibri"/>
        <family val="2"/>
      </rPr>
      <t>, 2 Pa. D. &amp; C.4th 11, 15 (Pa. Com. Pl. 1989), the court found that Pennsylvania's "statutory prohibition against arrest and imprisonment for debt bars enforcement of a court order or decree through contempt for non-payment of money.</t>
    </r>
    <r>
      <rPr>
        <sz val="12"/>
        <color rgb="FFFF0000"/>
        <rFont val="Calibri"/>
        <family val="2"/>
      </rPr>
      <t xml:space="preserve"> . . .</t>
    </r>
    <r>
      <rPr>
        <sz val="12"/>
        <color theme="1"/>
        <rFont val="Calibri"/>
        <family val="2"/>
      </rPr>
      <t xml:space="preserve">" </t>
    </r>
  </si>
  <si>
    <r>
      <t xml:space="preserve">Pennsylvania does not meet this benchmark because the Superior Court has held that "failure to appear in open court can be contemptuous conduct punishable by a term of imprisonment." </t>
    </r>
    <r>
      <rPr>
        <i/>
        <sz val="12"/>
        <color theme="1"/>
        <rFont val="Calibri"/>
        <family val="2"/>
      </rPr>
      <t>In re Davis</t>
    </r>
    <r>
      <rPr>
        <sz val="12"/>
        <color theme="1"/>
        <rFont val="Calibri"/>
        <family val="2"/>
      </rPr>
      <t>, 302 A.3d 166, 185 (Pa. Super. Ct. 2023).</t>
    </r>
  </si>
  <si>
    <r>
      <t xml:space="preserve">Pennsylvania meets this benchmark because courts have held that "upon the trial court's determination at the civil contempt hearing that there is a likelihood of imprisonment for contempt and that the defendant is indigent, the court must appoint counsel and permit counsel to confer with and advocate on behalf of the defendant at a subsequent hearing." </t>
    </r>
    <r>
      <rPr>
        <i/>
        <sz val="12"/>
        <color theme="1"/>
        <rFont val="Calibri"/>
        <family val="2"/>
      </rPr>
      <t>B.A.W. v. T.L.W.</t>
    </r>
    <r>
      <rPr>
        <sz val="12"/>
        <color theme="1"/>
        <rFont val="Calibri"/>
        <family val="2"/>
      </rPr>
      <t xml:space="preserve">, 230 A.3d 402, 408 (P.A. Super. Ct. 2020) (quoting </t>
    </r>
    <r>
      <rPr>
        <i/>
        <sz val="12"/>
        <color theme="1"/>
        <rFont val="Calibri"/>
        <family val="2"/>
      </rPr>
      <t>Commonwealth v. Diaz</t>
    </r>
    <r>
      <rPr>
        <sz val="12"/>
        <color theme="1"/>
        <rFont val="Calibri"/>
        <family val="2"/>
      </rPr>
      <t>, 191 A.3d 850 (Pa. Super. Ct. 2018)).</t>
    </r>
  </si>
  <si>
    <r>
      <t xml:space="preserve">Pennsylvania does not meet this benchmark because there is no statutory or judicial prohibition on relationships or financial arrangements between prosecutors and debt collectors. </t>
    </r>
    <r>
      <rPr>
        <i/>
        <sz val="12"/>
        <color theme="1"/>
        <rFont val="Calibri"/>
        <family val="2"/>
      </rPr>
      <t>See</t>
    </r>
    <r>
      <rPr>
        <sz val="12"/>
        <color theme="1"/>
        <rFont val="Calibri"/>
        <family val="2"/>
      </rPr>
      <t xml:space="preserve"> 18 Pa. Stat. and Cons. Stat. Ann. § 4105 (West 2023); 42 Pa. Stat. and Cons. Stat. Ann. § 8304 (West 2023).</t>
    </r>
  </si>
  <si>
    <t>Pennsylvania does not meet this benchmark because its laws do not include an express prohibition on the use of bail or bond to pay a creditor.</t>
  </si>
  <si>
    <t>Pennsylvania does not meet this benchmark because it provides that a "plaintiff at any time after judgment, before or after the issuance of a writ of execution, may, for the purpose of discovery of assets of the defendant, take the testimony of any person, including a defendant or a garnishee, upon oral examination or written interrogatories." Pa. R.C.P.Code § 3117.</t>
  </si>
  <si>
    <r>
      <t xml:space="preserve">Pennsylvania does not meet this benchmark because it does not publish data on the dispositions of consumer debt cases. It does, however, publish data on the number of consumer debt cases. See Unified Judicial System of Pa., </t>
    </r>
    <r>
      <rPr>
        <i/>
        <sz val="12"/>
        <color theme="1"/>
        <rFont val="Calibri"/>
        <family val="2"/>
      </rPr>
      <t>Civil Caseload Data</t>
    </r>
    <r>
      <rPr>
        <sz val="12"/>
        <color theme="1"/>
        <rFont val="Calibri"/>
        <family val="2"/>
      </rPr>
      <t xml:space="preserve">, https://www.pacourts.us/news-and-statistics/research-an statistics/dashboard-table-of-contents/statewide-civil-cases (last visited Jan. 24, 2024). Data may be viewed at the state and county level in this dashboard.
</t>
    </r>
  </si>
  <si>
    <r>
      <t xml:space="preserve">Rhode Island does not meet this benchmark because it does not meet either sub-benchmark 1a or 1b. First, Rhode Island does not meet sub-benchmark 1a because service of summons in Superior Court may be made by any person who is not a party and who is at least eighteen years of age. </t>
    </r>
    <r>
      <rPr>
        <i/>
        <sz val="12"/>
        <color theme="1"/>
        <rFont val="Calibri"/>
        <family val="2"/>
      </rPr>
      <t>See</t>
    </r>
    <r>
      <rPr>
        <sz val="12"/>
        <color theme="1"/>
        <rFont val="Calibri"/>
        <family val="2"/>
      </rPr>
      <t xml:space="preserve"> R.I. Super. Ct. Civ. R. 4(c). The District Court, which handles small claims cases where the parties are claiming damages of $5,000 or less, is more restrictive but still allows for service by any other person authorized by law, or by some person specially appointed by the court for that purpose, and provides that special appointments to serve process will be made freely when substantial savings in travel fees will result. </t>
    </r>
    <r>
      <rPr>
        <i/>
        <sz val="12"/>
        <color theme="1"/>
        <rFont val="Calibri"/>
        <family val="2"/>
      </rPr>
      <t>See</t>
    </r>
    <r>
      <rPr>
        <sz val="12"/>
        <color theme="1"/>
        <rFont val="Calibri"/>
        <family val="2"/>
      </rPr>
      <t xml:space="preserve"> 8 R.I. Gen. Laws Ann. § 8-8-6 (West 2023). Further, the District Court may order special service of any process, original or auxiliary, in any proceeding within the jurisdiction of the court, by personal notice, notice by mail, or publication in a newspaper within or without the state, for the purpose of dealing with any property, relation, or person subject to the jurisdiction of the court. </t>
    </r>
    <r>
      <rPr>
        <i/>
        <sz val="12"/>
        <color theme="1"/>
        <rFont val="Calibri"/>
        <family val="2"/>
      </rPr>
      <t>See id.</t>
    </r>
    <r>
      <rPr>
        <sz val="12"/>
        <color theme="1"/>
        <rFont val="Calibri"/>
        <family val="2"/>
      </rPr>
      <t xml:space="preserve">
Second, Rhode Island does not meet sub-benchmark 1b because it does not require that the court send the defendant by first class mail supplemental notice of a new consumer debt lawsuit and deny default judgment if such notice is returned as undeliverable. The policy for sub-benchmark 1b was not found in the state's law. </t>
    </r>
  </si>
  <si>
    <r>
      <t xml:space="preserve">Rhode Island does not meet this benchmark because Rhode Island does not require that notice in a consumer debt lawsuit provide guidance to defendants on where to find help. </t>
    </r>
    <r>
      <rPr>
        <i/>
        <sz val="12"/>
        <color theme="1"/>
        <rFont val="Calibri"/>
        <family val="2"/>
      </rPr>
      <t>See</t>
    </r>
    <r>
      <rPr>
        <sz val="12"/>
        <color theme="1"/>
        <rFont val="Calibri"/>
        <family val="2"/>
      </rPr>
      <t xml:space="preserve"> R.I. Super. Ct. Civ. R. 4.</t>
    </r>
  </si>
  <si>
    <r>
      <t xml:space="preserve">Rhode Island meets this benchmark because it provides an Answer form that can be used by consumer debt defendants.  See </t>
    </r>
    <r>
      <rPr>
        <i/>
        <sz val="12"/>
        <color theme="1"/>
        <rFont val="Calibri"/>
        <family val="2"/>
      </rPr>
      <t>Small Claims Notice of Suit - Answer</t>
    </r>
    <r>
      <rPr>
        <sz val="12"/>
        <color theme="1"/>
        <rFont val="Calibri"/>
        <family val="2"/>
      </rPr>
      <t>, R.I. Jud.,  https://www.courts.ri.gov/PublicResources/forms/District%20Court%20Forms/Small%20Claims%20Notice%20of%20Suit%20-%20Answer.pdf (last visited Nov. 10, 2023).</t>
    </r>
  </si>
  <si>
    <r>
      <t xml:space="preserve">Rhode Island meets this benchmark because it does not require that a pleading be verified except when specifically required by rule or statute. </t>
    </r>
    <r>
      <rPr>
        <i/>
        <sz val="12"/>
        <color theme="1"/>
        <rFont val="Calibri"/>
        <family val="2"/>
      </rPr>
      <t>See</t>
    </r>
    <r>
      <rPr>
        <sz val="12"/>
        <color theme="1"/>
        <rFont val="Calibri"/>
        <family val="2"/>
      </rPr>
      <t xml:space="preserve"> R.I. Super. Ct. Civ. R. 11.  No such rule or statute applies to an Answer in a consumer debt litigation.  </t>
    </r>
  </si>
  <si>
    <t>Florida meets this benchmark because it prohibits charging a party a fee for responding to a complaint. Fla. Stat. Ann. § 34.041(6) (West 2023) (“A charge or a fee may not be imposed upon a party for responding by pleading, motion, or other paper to a civil or criminal action, suit, or proceeding in a county court or to an appeal to the circuit court.”). The law allows a fee as an exception where that party is filing an original civil action such as a crossclaim, counterclaim or third-party claim. Id. at § 34.041(1)(c).</t>
  </si>
  <si>
    <r>
      <t xml:space="preserve">Rhode Island does not meet this benchmark because it does not have specific rules requiring a consumer debt complaint to include (a) the name of the original creditor, (b) the basis of plaintiffs' standing, or (c) an itemization of the amount sought. </t>
    </r>
    <r>
      <rPr>
        <i/>
        <sz val="12"/>
        <color theme="1"/>
        <rFont val="Calibri"/>
        <family val="2"/>
      </rPr>
      <t>See</t>
    </r>
    <r>
      <rPr>
        <sz val="12"/>
        <color theme="1"/>
        <rFont val="Calibri"/>
        <family val="2"/>
      </rPr>
      <t xml:space="preserve"> R.I. Super. Ct. Civ. R. 8(a) (setting forth pleading requirements in Rhode Island superior court); R.I. Dist. Ct. Civ. R. 8(a) (setting forth pleading requirements in Rhode Island district court). </t>
    </r>
  </si>
  <si>
    <r>
      <t xml:space="preserve">Rhode Island does not meet this benchmark or any sub-benchmarks. Rhode Island courts may grant default judgment pursuant to Rhode Island Rule of Civil Procedure 55 and Rhode Island District Court Rules of Small Claims Sections 2.03 and 6.01 which do not impose any of the requirements in sub-benchmarks (a) through (c). </t>
    </r>
    <r>
      <rPr>
        <i/>
        <sz val="12"/>
        <color theme="1"/>
        <rFont val="Calibri"/>
        <family val="2"/>
      </rPr>
      <t>See</t>
    </r>
    <r>
      <rPr>
        <sz val="12"/>
        <color theme="1"/>
        <rFont val="Calibri"/>
        <family val="2"/>
      </rPr>
      <t xml:space="preserve"> R.I. R. Civ. P. 55; R.I. Dist. Ct. R. Small Cl. P. R. 2.03, 6.01. There is also no Rhode Island statute that separately imposes requirements regarding the entry of default judgments. </t>
    </r>
  </si>
  <si>
    <r>
      <t xml:space="preserve">Rhode Island does not meet this benchmark because the statutes and rules of Rhode Island do not require that a debt collection complaint include (a) the applicable statute of limitations, (b) the date of the claim accrued, or (c) the date that the statute of limitations expires. </t>
    </r>
    <r>
      <rPr>
        <i/>
        <sz val="12"/>
        <color theme="1"/>
        <rFont val="Calibri"/>
        <family val="2"/>
      </rPr>
      <t>See</t>
    </r>
    <r>
      <rPr>
        <sz val="12"/>
        <color theme="1"/>
        <rFont val="Calibri"/>
        <family val="2"/>
      </rPr>
      <t xml:space="preserve"> R.I. Super. Ct. Civ. R. 8(c) (setting forth statute of limitations as an affirmative defense); R.I. Dist. Ct. Civ. R. 8(c) (same). </t>
    </r>
  </si>
  <si>
    <t>Rhode Island does not meet this Benchmark it does not require a 4-year (or shorter) statute of limitations for all consumer debt claims. In particular, Rhode Island has the following limitations periods:
● breach of contract: 10-year limitations period (9 R.I. Gen. Laws Ann. § 9-1-13 (West 2023)); 
● account stated: 10-year limitations period (9 R.I. Gen. Laws Ann. § 9-1-13 (West 2023));
● open account: 10-year limitations period (9 R.I. Gen. Laws Ann. § 9-1-13 (West 2023)); 
● unjust enrichment: 10-year limitations period (9 R.I. Gen. Laws Ann. § 9-1-13 (West 2023));
● conversion: 3-year limitations period on conversion (9 R.I. Gen. Laws Ann. § 9-1-13 (West 2023)); and                                    
● bad checks claims: 10-year limitations period on bad check claims (9 R.I. Gen. Laws Ann. § 9-1-13 (West 2023)).</t>
  </si>
  <si>
    <r>
      <t xml:space="preserve">Rhode Island does not meet this benchmark because the sub-benchmarks are not met. For both pre- and post-judgment, interest is set at the rate set in the contract and, if no rate is set, then 12% per annum. </t>
    </r>
    <r>
      <rPr>
        <i/>
        <sz val="12"/>
        <color theme="1"/>
        <rFont val="Calibri"/>
        <family val="2"/>
      </rPr>
      <t>See</t>
    </r>
    <r>
      <rPr>
        <sz val="12"/>
        <color theme="1"/>
        <rFont val="Calibri"/>
        <family val="2"/>
      </rPr>
      <t xml:space="preserve"> 9 R.I. Gen. Laws Ann. § 9-21-10(a) (West 2023). Thus, Rhode Island does not cap prejudgment interest for debt buyers at an annual rate of 7% (or less) and does not cap post-judgment interest for all creditors at 5% (or less) of the judgment.</t>
    </r>
  </si>
  <si>
    <t>Rhode Island meets this benchmark because the court must issue an execution for attachment or garnishment. 9 R.I. Gen. Laws Ann. § 9-25-6 (West 2023). In small claims judgments, the same writs used in Rhode Island district courts may be used to execute judgments by way of attachment and/or garnishment. R.I. Dist. Ct. R. Small Cl. P. R. 6.02.</t>
  </si>
  <si>
    <r>
      <t xml:space="preserve">Rhode Island does not meet this benchmark because it does not require financial institutions to protect money deposited in bank accounts unless a judgment debtor asserts an exemption. 42 R.I. Gen. Laws Ann. § 9-26-4(18) (West 2023). State law provides that "savings or other deposits held in a banking or financial institution not exceeding the sum of five hundred dollars ($500)" are exempt from attachment, but the exemption is not self-executing. </t>
    </r>
    <r>
      <rPr>
        <i/>
        <sz val="12"/>
        <color theme="1"/>
        <rFont val="Calibri"/>
        <family val="2"/>
      </rPr>
      <t>Id.</t>
    </r>
  </si>
  <si>
    <r>
      <rPr>
        <sz val="12"/>
        <color theme="1"/>
        <rFont val="Calibri (Body)"/>
      </rPr>
      <t xml:space="preserve">Rhode Island does not meet this benchmark because sub-benchmarks (a) (income) and (c) (car) are not met. Rhode Island law provides as follows:
(a) Income: Rhode Island does not meet sub-benchmark (a) because it exempts only the federal minimum, 75 percent of wages or 30 times the federal minimum wage. R.I. Gen. Laws § 9-26-4 (West 2023). Thirty times the federal minimum wage ($7.25 per hour in 2023) is only $217.50. </t>
    </r>
    <r>
      <rPr>
        <i/>
        <sz val="12"/>
        <color theme="1"/>
        <rFont val="Calibri (Body)"/>
      </rPr>
      <t>State Minimum Wage Laws</t>
    </r>
    <r>
      <rPr>
        <sz val="12"/>
        <color theme="1"/>
        <rFont val="Calibri (Body)"/>
      </rPr>
      <t xml:space="preserve">, U.S. Dep't of Labor (Sept. 30, 2023), https://www.dol.gov/agencies/whd/minimum-wage/state. 
(b) Home: Rhode Island meets sub-benchmark (b) because a home that a person uses as a residence is exempt up to a value that is at least the median price of a home in the state. R.I. Gen. Laws § 9-26-4.1(a) (West 2023).
(c) Car: Rhode Island does not meet sub-benchmark (c) because a person's car(s) are exempt only up to an aggregate value of $12,000. </t>
    </r>
    <r>
      <rPr>
        <i/>
        <sz val="12"/>
        <color theme="1"/>
        <rFont val="Calibri (Body)"/>
      </rPr>
      <t>Id.</t>
    </r>
    <r>
      <rPr>
        <sz val="12"/>
        <color theme="1"/>
        <rFont val="Calibri (Body)"/>
      </rPr>
      <t xml:space="preserve"> at § 9-26-4(13).
For more information on garnishment exemptions see Michael Best and Carolyn Carter, </t>
    </r>
    <r>
      <rPr>
        <i/>
        <sz val="12"/>
        <color theme="1"/>
        <rFont val="Calibri (Body)"/>
      </rPr>
      <t>No Fresh Start 2023</t>
    </r>
    <r>
      <rPr>
        <sz val="12"/>
        <color theme="1"/>
        <rFont val="Calibri (Body)"/>
      </rPr>
      <t xml:space="preserve">, National Consumer Law Center (Dec. 2023), </t>
    </r>
    <r>
      <rPr>
        <u/>
        <sz val="12"/>
        <color theme="1"/>
        <rFont val="Calibri (Body)"/>
      </rPr>
      <t>https://www.nclc.org/wp-content/uploads/2023/12/2023_Report_No-Fresh-Start-3.pdf.</t>
    </r>
    <r>
      <rPr>
        <sz val="12"/>
        <color theme="1"/>
        <rFont val="Calibri (Body)"/>
      </rPr>
      <t xml:space="preserve">   </t>
    </r>
  </si>
  <si>
    <t>Rhode Island does not meet this benchmark because the state constitution provides only that "[t]he person of a debtor, when there is not strong presumption of fraud, ought not to be continued in prison, after such person shall have delivered up property for the benefit of said person's creditors." R.I. Const. art. 1, § 11. The law further provides that if a judgment debtor fails to comply with a judgment payment installment plan, they may be held in contempt and incarcerated. R.I. Super. Ct. Civ. R. 69(d).</t>
  </si>
  <si>
    <r>
      <t xml:space="preserve">Rhode Island does not meet this benchmark because it does not provide a right to counsel in contempt cases in which incarceration is possible. </t>
    </r>
    <r>
      <rPr>
        <i/>
        <sz val="12"/>
        <color theme="1"/>
        <rFont val="Calibri"/>
        <family val="2"/>
      </rPr>
      <t>See</t>
    </r>
    <r>
      <rPr>
        <sz val="12"/>
        <color theme="1"/>
        <rFont val="Calibri"/>
        <family val="2"/>
      </rPr>
      <t xml:space="preserve"> 12 R.I. Gen. Laws Ann. § 12-15-3 (West 2023); 10 R.I. Gen. Laws Ann. § 10-1-10 (West 2023).</t>
    </r>
  </si>
  <si>
    <r>
      <t xml:space="preserve">Rhode Island does not meet this benchmark because there is no statutory or judicial prohibition on relationships or financial arrangements between prosecutors and debt collectors. </t>
    </r>
    <r>
      <rPr>
        <i/>
        <sz val="12"/>
        <color theme="1"/>
        <rFont val="Calibri"/>
        <family val="2"/>
      </rPr>
      <t>See</t>
    </r>
    <r>
      <rPr>
        <sz val="12"/>
        <color theme="1"/>
        <rFont val="Calibri"/>
        <family val="2"/>
      </rPr>
      <t xml:space="preserve"> 19 R.I. Gen. Laws Ann. §§ 19-9-24 through 19-9-25 (West 2023).</t>
    </r>
  </si>
  <si>
    <r>
      <t xml:space="preserve">Rhode Island does not meet this benchmark because its laws do not expressly prohibit the use of bail or bond to pay a creditor. </t>
    </r>
    <r>
      <rPr>
        <i/>
        <sz val="12"/>
        <color theme="1"/>
        <rFont val="Calibri"/>
        <family val="2"/>
      </rPr>
      <t>See</t>
    </r>
    <r>
      <rPr>
        <sz val="12"/>
        <color theme="1"/>
        <rFont val="Calibri"/>
        <family val="2"/>
      </rPr>
      <t xml:space="preserve"> R.I. R. Civ. P. 69.</t>
    </r>
  </si>
  <si>
    <r>
      <t xml:space="preserve">Rhode Island does not meet this benchmark because a judgment debtor may be required to appear in court to be examined by the court regarding the debtor's income and ability to pay the judgment. 9 R.I. Gen. Laws Ann. § 9-28-4 (West 2023). The law does not limit the frequency of such examinations. </t>
    </r>
    <r>
      <rPr>
        <i/>
        <sz val="12"/>
        <color theme="1"/>
        <rFont val="Calibri"/>
        <family val="2"/>
      </rPr>
      <t>Id.</t>
    </r>
  </si>
  <si>
    <r>
      <t xml:space="preserve">Rhode Island does not meet this benchmark because Rhode Island's state courts do not collect and publish statewide data on the number of consumer debt lawsuits nor on the types of dispositions of consumer debt lawsuits.
The Annual Report of the Rhode Island Judiciary categorizes cases as: criminal (felonies, misdemeanors, ordinances and violations); civil (civil appeals, contract, miscellaneous civil, probate/estate, real property, tort); family (wayward/delinquent, violations, dependency/neglect/abuse, termination of parental rights, adoption/guardianship, civil violations, other); domestic/other (divorce, miscellaneous, abuse, child support, adult criminal). District Court cases are divided into misdemeanors; felonies; civil violations; ordinances; small claims; civil; abuse; administrative appeals; and mental health hearings. </t>
    </r>
    <r>
      <rPr>
        <i/>
        <sz val="12"/>
        <color theme="1"/>
        <rFont val="Calibri"/>
        <family val="2"/>
      </rPr>
      <t>See</t>
    </r>
    <r>
      <rPr>
        <sz val="12"/>
        <color theme="1"/>
        <rFont val="Calibri"/>
        <family val="2"/>
      </rPr>
      <t xml:space="preserve"> </t>
    </r>
    <r>
      <rPr>
        <i/>
        <sz val="12"/>
        <color theme="1"/>
        <rFont val="Calibri"/>
        <family val="2"/>
      </rPr>
      <t>Annual Report of the Rhode Island Judiciary</t>
    </r>
    <r>
      <rPr>
        <sz val="12"/>
        <color theme="1"/>
        <rFont val="Calibri"/>
        <family val="2"/>
      </rPr>
      <t xml:space="preserve">, R.I. Cts (2021), https://www.courts.ri.gov/PublicResources/annualreports/PDF/2021.pdf. </t>
    </r>
  </si>
  <si>
    <r>
      <t xml:space="preserve">South Carolina does not meet this benchmark because it does not meet either sub-benchmark 1a or 1b. First, South Carolina does not meet sub-benchmark 1a because service of summons may be made by the sheriff, his deputy, or by any other person not less than eighteen (18) years of age, not an attorney in or a party to the action. </t>
    </r>
    <r>
      <rPr>
        <i/>
        <sz val="12"/>
        <color theme="1"/>
        <rFont val="Calibri"/>
        <family val="2"/>
      </rPr>
      <t>See</t>
    </r>
    <r>
      <rPr>
        <sz val="12"/>
        <color theme="1"/>
        <rFont val="Calibri"/>
        <family val="2"/>
      </rPr>
      <t xml:space="preserve"> S.C. R. Civ. P. 4. Second, South Carolina does not meet benchmark 1b because it does not require that the court send the defendant by first class mail supplemental notice of a new consumer debt lawsuit and deny entry of default judgment such notice is returned as undeliverable. The policy for sub-benchmark 1b was not found in the state's law. </t>
    </r>
  </si>
  <si>
    <r>
      <t xml:space="preserve">South Carolina does not meet this benchmark because South Carolina does not require that notice in a consumer debt lawsuit provide guidance to defendants on where to find help. </t>
    </r>
    <r>
      <rPr>
        <i/>
        <sz val="12"/>
        <color theme="1"/>
        <rFont val="Calibri"/>
        <family val="2"/>
      </rPr>
      <t>See</t>
    </r>
    <r>
      <rPr>
        <sz val="12"/>
        <color theme="1"/>
        <rFont val="Calibri"/>
        <family val="2"/>
      </rPr>
      <t xml:space="preserve"> </t>
    </r>
    <r>
      <rPr>
        <i/>
        <sz val="12"/>
        <color theme="1"/>
        <rFont val="Calibri"/>
        <family val="2"/>
      </rPr>
      <t>generally</t>
    </r>
    <r>
      <rPr>
        <sz val="12"/>
        <color theme="1"/>
        <rFont val="Calibri"/>
        <family val="2"/>
      </rPr>
      <t xml:space="preserve"> S.C. R. Civ. P. 4.</t>
    </r>
  </si>
  <si>
    <r>
      <t xml:space="preserve">South Carolina does not meet this benchmark because, although it provides an Answer form for use in its Magistrate (small claims) Courts, it does not provide a form Answer for use in its Circuit Court (court of general jurisdiction). </t>
    </r>
    <r>
      <rPr>
        <i/>
        <sz val="12"/>
        <color theme="1"/>
        <rFont val="Calibri"/>
        <family val="2"/>
      </rPr>
      <t>See Answer</t>
    </r>
    <r>
      <rPr>
        <sz val="12"/>
        <color theme="1"/>
        <rFont val="Calibri"/>
        <family val="2"/>
      </rPr>
      <t xml:space="preserve">, S.C. Cts., https://www.sccourts.org/forms/pdf/SCCA703.pdf (last visited Nov. 10, 2023). </t>
    </r>
  </si>
  <si>
    <r>
      <t xml:space="preserve">South Carolina meets this benchmark because it does not require that a pleading be verified except when specifically required by rule or statute. </t>
    </r>
    <r>
      <rPr>
        <i/>
        <sz val="12"/>
        <color theme="1"/>
        <rFont val="Calibri"/>
        <family val="2"/>
      </rPr>
      <t>See</t>
    </r>
    <r>
      <rPr>
        <sz val="12"/>
        <color theme="1"/>
        <rFont val="Calibri"/>
        <family val="2"/>
      </rPr>
      <t xml:space="preserve"> S.C. R. Civ. P. 11(a). No such rule or statute applies to an Answer in a consumer debt litigation. </t>
    </r>
  </si>
  <si>
    <t>South Carolina meets this benchmark because there is no fee for filing an answer in any civil action. S.C. Code Ann. § 8-21-310 (1982) ("No fee may be charged to a defendant or respondent for filing an answer, return, or other papers in any civil action or proceeding in a court of record.").</t>
  </si>
  <si>
    <r>
      <t xml:space="preserve">South Carolina does not meet this benchmark because the South Carolina Consumer Protection Code contains no requirement that the plaintiff (a) indicate the name of the original creditor, (b) the basis of plaintiff's standing, or (c) an itemization of the amount sought. </t>
    </r>
    <r>
      <rPr>
        <i/>
        <sz val="12"/>
        <color theme="1"/>
        <rFont val="Calibri"/>
        <family val="2"/>
      </rPr>
      <t>See</t>
    </r>
    <r>
      <rPr>
        <sz val="12"/>
        <color theme="1"/>
        <rFont val="Calibri"/>
        <family val="2"/>
      </rPr>
      <t xml:space="preserve"> S.C. Code Ann. § 37-5-114 (1982).</t>
    </r>
  </si>
  <si>
    <t xml:space="preserve">South Carolina does not meet this benchmark or any sub-benchmarks. South Carolina courts may grant default judgments pursuant to South Carolina Rule of Civil Procedure 55, which does not impose any of the requirements in sub-benchmarks (a) through (c). S.C. R. Civ. P. 55. There is also no South Carolina statute that separately imposes requirements regarding the entry of default judgments. </t>
  </si>
  <si>
    <r>
      <t xml:space="preserve">South Carolina does not meet the benchmark because it does not require that a debt collection complaint include (a) the applicable statute of limitations, (b) the date the claim accrued, or (c) the date that the statute of limitations expires. </t>
    </r>
    <r>
      <rPr>
        <i/>
        <sz val="12"/>
        <color theme="1"/>
        <rFont val="Calibri"/>
        <family val="2"/>
      </rPr>
      <t>See</t>
    </r>
    <r>
      <rPr>
        <sz val="12"/>
        <color theme="1"/>
        <rFont val="Calibri"/>
        <family val="2"/>
      </rPr>
      <t xml:space="preserve"> S.C. Code Ann. § 37-5-114 (1982).</t>
    </r>
  </si>
  <si>
    <r>
      <t>South Carolina does not meet this benchmark because it does not impose a 4-year (or shorter) statute of limitations for all consumer debt claims. In particular, South Carolina has the following limitations periods:
● breach of written contract: 3-year limitations period (S.C. Code Ann. § 15-3-530 (1982));
● breach of oral contract: 3-year limitations period (S.C. Code Ann. § 15-3-530 (1982));
● open account: 3-year limitations period (S.C. Code Ann. § 15-3-530 (1982));
● account stated ("an action for any article charged on an account in a store"): 3-year limitations period (S.C. Code Ann. §15-3-530 (1982));
● unjust enrichment: 3-year limitations period (</t>
    </r>
    <r>
      <rPr>
        <i/>
        <sz val="12"/>
        <color theme="1"/>
        <rFont val="Calibri"/>
        <family val="2"/>
      </rPr>
      <t>See</t>
    </r>
    <r>
      <rPr>
        <sz val="12"/>
        <color theme="1"/>
        <rFont val="Calibri"/>
        <family val="2"/>
      </rPr>
      <t xml:space="preserve"> </t>
    </r>
    <r>
      <rPr>
        <i/>
        <sz val="12"/>
        <color theme="1"/>
        <rFont val="Calibri"/>
        <family val="2"/>
      </rPr>
      <t>Graham v. Welch, Roberts and Amburn, LLP</t>
    </r>
    <r>
      <rPr>
        <sz val="12"/>
        <color theme="1"/>
        <rFont val="Calibri"/>
        <family val="2"/>
      </rPr>
      <t xml:space="preserve">, 743 S.E.2d 860, 861–62 (S.C. Ct. App. 2013); </t>
    </r>
    <r>
      <rPr>
        <i/>
        <sz val="12"/>
        <color theme="1"/>
        <rFont val="Calibri"/>
        <family val="2"/>
      </rPr>
      <t>Majstorich v. Gardner</t>
    </r>
    <r>
      <rPr>
        <sz val="12"/>
        <color theme="1"/>
        <rFont val="Calibri"/>
        <family val="2"/>
      </rPr>
      <t xml:space="preserve">, 604 S.E.2d 728, 730–31 (S.C. Ct. App. 2004);
● conversion: 3-year limitations period (S.C. Code Ann. §§ 15-3-530(4), (5) (1982)); </t>
    </r>
    <r>
      <rPr>
        <i/>
        <sz val="12"/>
        <color theme="1"/>
        <rFont val="Calibri"/>
        <family val="2"/>
      </rPr>
      <t>Walsh v. Woods</t>
    </r>
    <r>
      <rPr>
        <sz val="12"/>
        <color theme="1"/>
        <rFont val="Calibri"/>
        <family val="2"/>
      </rPr>
      <t>, 594 S.E.2d 548 (S.C. Ct. App. 2004)); and
● passing a bad check: 6-year limitations period (S.C. Code Ann. § 36-3-118 (1982)).</t>
    </r>
  </si>
  <si>
    <r>
      <t xml:space="preserve">South Carolina does not meet this benchmark because it statutorily authorizes attorney fee shifting in most consumer debt agreements. </t>
    </r>
    <r>
      <rPr>
        <i/>
        <sz val="12"/>
        <color theme="1"/>
        <rFont val="Calibri"/>
        <family val="2"/>
      </rPr>
      <t xml:space="preserve">See </t>
    </r>
    <r>
      <rPr>
        <sz val="12"/>
        <color theme="1"/>
        <rFont val="Calibri"/>
        <family val="2"/>
      </rPr>
      <t xml:space="preserve">S.C. Code Ann. § 37-3-404 (1982). 
Note: South Carolina prohibits attorney fee shifting in supervised loans with an interest rate of over 18% annually where the principal is less than $1,000, but allows them in all other instances. </t>
    </r>
    <r>
      <rPr>
        <i/>
        <sz val="12"/>
        <color theme="1"/>
        <rFont val="Calibri"/>
        <family val="2"/>
      </rPr>
      <t xml:space="preserve">See id. </t>
    </r>
    <r>
      <rPr>
        <sz val="12"/>
        <color theme="1"/>
        <rFont val="Calibri"/>
        <family val="2"/>
      </rPr>
      <t>at § 37-3-514.</t>
    </r>
  </si>
  <si>
    <r>
      <t xml:space="preserve">South Carolina does not meet this benchmark because the sub-benchmarks are not met. 
Regarding (a) (prejudgment interest), South Carolina law states: "In all cases of accounts stated and in all cases wherein any sum or sums of money shall be ascertained and, being due, shall draw interest according to law, the legal interest shall be at the rate of eight and three-fourths percent per annum." S.C. Code Ann. § 34-31-20(A) (1982). Thus, South Carolina does not limit prejudgment interest for debt buyers at an annual rate of 7% or less. 
Regarding (b) (post-judgment interest), South Carolina law states: "A money decree or judgment of a court enrolled or entered must draw interest according to law. The legal rate of interest is equal to the prime rate as listed in the first edition of the Wall Street Journal published for each calendar year for which the damages are awarded, plus four percentage points, compounded annually. The South Carolina Supreme Court shall issue an order by January 15 of each year confirming the annual prime rate." </t>
    </r>
    <r>
      <rPr>
        <i/>
        <sz val="12"/>
        <color theme="1"/>
        <rFont val="Calibri"/>
        <family val="2"/>
      </rPr>
      <t>Id.</t>
    </r>
    <r>
      <rPr>
        <sz val="12"/>
        <color theme="1"/>
        <rFont val="Calibri"/>
        <family val="2"/>
      </rPr>
      <t xml:space="preserve"> at § 34-31-20(B). Therefore, for post-judgment interest, South Carolina does not limit post-judgment interest for all creditors at 5% (or less) of the judgment. </t>
    </r>
  </si>
  <si>
    <r>
      <t xml:space="preserve">South Carolina meets this benchmark because attachment requires a warrant of attachment issued by a judge, clerk of court, or magistrate prior to attachment of property. S.C. Code Ann. § 15-19-40 (1982). South Carolina generally prohibits garnishment of unpaid wages with respect to consumer debts, with limited exceptions. </t>
    </r>
    <r>
      <rPr>
        <i/>
        <sz val="12"/>
        <color theme="1"/>
        <rFont val="Calibri"/>
        <family val="2"/>
      </rPr>
      <t>Id.</t>
    </r>
    <r>
      <rPr>
        <sz val="12"/>
        <color theme="1"/>
        <rFont val="Calibri"/>
        <family val="2"/>
      </rPr>
      <t xml:space="preserve"> at § 37-5-104. </t>
    </r>
  </si>
  <si>
    <r>
      <t xml:space="preserve">South Carolina does not meet this benchmark because it does not require financial institutions to protect money deposited in bank accounts unless a judgment debtor asserts an exemption S.C. Code Ann. § 15-41-30(A)(5) (1982).  State law provides that, if debtors do not claims a homestead exemption, they may protect from attachment up to $5,000 in cash and other liquid assets including "deposits, securities, notes, drafts, unpaid earnings not otherwise exempt, accrued vacation pay, refunds, prepayments, and other receivables." </t>
    </r>
    <r>
      <rPr>
        <i/>
        <sz val="12"/>
        <color theme="1"/>
        <rFont val="Calibri"/>
        <family val="2"/>
      </rPr>
      <t>Id.</t>
    </r>
  </si>
  <si>
    <r>
      <rPr>
        <sz val="12"/>
        <color theme="1"/>
        <rFont val="Calibri (Body)"/>
      </rPr>
      <t xml:space="preserve">South Carolina does not meet this benchmark because sub-benchmarks (b) (home) and (c) (car) are not met. South Carolina law provides as follows:
(a) Income: South Carolina meets sub-benchmark (a) because it exempts 100% of a person's wages for consumer debt. S.C. Code Ann. § 37-5-104 (2023).
(b) Home: South Carolina does not meet sub-benchmark (b) because a person's aggregate interest in a home that the person or a dependent of the person uses as a residence is exempt only up to a value of approximately $50,000 subject to certain limited exceptions. </t>
    </r>
    <r>
      <rPr>
        <i/>
        <sz val="12"/>
        <color theme="1"/>
        <rFont val="Calibri (Body)"/>
      </rPr>
      <t>Id.</t>
    </r>
    <r>
      <rPr>
        <sz val="12"/>
        <color theme="1"/>
        <rFont val="Calibri (Body)"/>
      </rPr>
      <t xml:space="preserve"> at § 15-41-30(A)(1)(a) (adjusted from time to time to reflect the change in the Southeastern Consumer Price Index, All Urban Consumers).
(c) Car: South Carolina does not meet sub-benchmark (c) because a person's interest in one car is exempt only up to a value of $5,000. </t>
    </r>
    <r>
      <rPr>
        <i/>
        <sz val="12"/>
        <color theme="1"/>
        <rFont val="Calibri (Body)"/>
      </rPr>
      <t>Id.</t>
    </r>
    <r>
      <rPr>
        <sz val="12"/>
        <color theme="1"/>
        <rFont val="Calibri (Body)"/>
      </rPr>
      <t xml:space="preserve"> at § 15-41-30(A)(2) (adjusted from time to time to reflect the change in the Southeastern Consumer Price Index for All Urban Consumers).
For more information on garnishment exemptions see Michael Best and Carolyn Carter, </t>
    </r>
    <r>
      <rPr>
        <i/>
        <sz val="12"/>
        <color theme="1"/>
        <rFont val="Calibri (Body)"/>
      </rPr>
      <t>No Fresh Start 2023</t>
    </r>
    <r>
      <rPr>
        <sz val="12"/>
        <color theme="1"/>
        <rFont val="Calibri (Body)"/>
      </rPr>
      <t xml:space="preserve">, National Consumer Law Center (Dec. 2023), </t>
    </r>
    <r>
      <rPr>
        <u/>
        <sz val="12"/>
        <color theme="1"/>
        <rFont val="Calibri (Body)"/>
      </rPr>
      <t>https://www.nclc.org/wp-content/uploads/2023/12/2023_Report_No-Fresh-Start-3.pdf.</t>
    </r>
    <r>
      <rPr>
        <sz val="12"/>
        <color theme="1"/>
        <rFont val="Calibri (Body)"/>
      </rPr>
      <t xml:space="preserve">   </t>
    </r>
  </si>
  <si>
    <r>
      <t xml:space="preserve">South Carolina does not meet this benchmark because a defendant is not entitled to notice prior to seizure of their property. </t>
    </r>
    <r>
      <rPr>
        <i/>
        <sz val="12"/>
        <color theme="1"/>
        <rFont val="Calibri"/>
        <family val="2"/>
      </rPr>
      <t>See</t>
    </r>
    <r>
      <rPr>
        <sz val="12"/>
        <color theme="1"/>
        <rFont val="Calibri"/>
        <family val="2"/>
      </rPr>
      <t xml:space="preserve"> S.C. Code Ann. § 15-19-70 (1982). Additionally, even if notice were provided prior to garnishment, the state would not meet the sub-benchmarks because it does not designate any required form of notice to a judgment debtor, so  notice to the judgment debtor is not required (a) to list exemptions, (b) provide the manner in which to challenge an order, or (c) describe the manner in which to assert exemptions. </t>
    </r>
    <r>
      <rPr>
        <i/>
        <sz val="12"/>
        <color theme="1"/>
        <rFont val="Calibri"/>
        <family val="2"/>
      </rPr>
      <t>See</t>
    </r>
    <r>
      <rPr>
        <sz val="12"/>
        <color theme="1"/>
        <rFont val="Calibri"/>
        <family val="2"/>
      </rPr>
      <t xml:space="preserve"> </t>
    </r>
    <r>
      <rPr>
        <i/>
        <sz val="12"/>
        <color theme="1"/>
        <rFont val="Calibri"/>
        <family val="2"/>
      </rPr>
      <t>id.</t>
    </r>
    <r>
      <rPr>
        <sz val="12"/>
        <color theme="1"/>
        <rFont val="Calibri"/>
        <family val="2"/>
      </rPr>
      <t xml:space="preserve"> at § 15-39-80.  Notably, South Carolina does not permit in-state private creditors to garnish wages, although it does permit wage garnishment pursuant to a valid order from another state. </t>
    </r>
  </si>
  <si>
    <r>
      <t xml:space="preserve">South Carolina meets this benchmark because it bars incarceration for failure to obey a court order to pay all or part of a debt judgment. The South Carolina Constitution provides: “No person shall be imprisoned for debt except in cases of fraud.” S.C. Const. art. I § 19 (1970). South Carolina appellate courts have emphasized this constitutional provision and held that "Incarceration should never be imposed due to the simplistic failure of an individual to pay a civil debt. Imprisonment is not authorized for the failure to comply with a settlement agreement in the absence of fraud or bad faith." </t>
    </r>
    <r>
      <rPr>
        <i/>
        <sz val="12"/>
        <color theme="1"/>
        <rFont val="Calibri"/>
        <family val="2"/>
      </rPr>
      <t>See, e.g.</t>
    </r>
    <r>
      <rPr>
        <sz val="12"/>
        <color theme="1"/>
        <rFont val="Calibri"/>
        <family val="2"/>
      </rPr>
      <t xml:space="preserve">, </t>
    </r>
    <r>
      <rPr>
        <i/>
        <sz val="12"/>
        <color theme="1"/>
        <rFont val="Calibri"/>
        <family val="2"/>
      </rPr>
      <t xml:space="preserve">Cheap-O's Truck Stop, Inc. v. Cloyd, </t>
    </r>
    <r>
      <rPr>
        <sz val="12"/>
        <color theme="1"/>
        <rFont val="Calibri"/>
        <family val="2"/>
      </rPr>
      <t xml:space="preserve">567 S.E.2d 514 (S.C. Ct. App. 2002); </t>
    </r>
    <r>
      <rPr>
        <i/>
        <sz val="12"/>
        <color theme="1"/>
        <rFont val="Calibri"/>
        <family val="2"/>
      </rPr>
      <t>Harris–Jenkins v. Nissan Car Mart, Inc.</t>
    </r>
    <r>
      <rPr>
        <sz val="12"/>
        <color theme="1"/>
        <rFont val="Calibri"/>
        <family val="2"/>
      </rPr>
      <t xml:space="preserve">, 557 S.E.2d 708, (S.C. Ct. App. 2001) (holding that "South Carolina law does not permit a person to be held in contempt for failure to pay a civil debt, which has arisen solely out of a contractual obligation.").
</t>
    </r>
  </si>
  <si>
    <t>South Carolina does not meet this benchmark because a judgment debtor's failure to appear need not be willful to constitute contempt which is punishable by incarceration. S.C. Code Ann. §§ 15-39-490, 14-5-320 (1982).</t>
  </si>
  <si>
    <r>
      <t xml:space="preserve">South Carolina does not meet this benchmark because it does not provide a right to counsel in contempt cases in which incarceration is possible. </t>
    </r>
    <r>
      <rPr>
        <i/>
        <sz val="12"/>
        <color theme="1"/>
        <rFont val="Calibri"/>
        <family val="2"/>
      </rPr>
      <t>See</t>
    </r>
    <r>
      <rPr>
        <sz val="12"/>
        <color theme="1"/>
        <rFont val="Calibri"/>
        <family val="2"/>
      </rPr>
      <t xml:space="preserve"> S.C. Code Ann. §§ 17-3-10, 14-1-150 (1982).</t>
    </r>
  </si>
  <si>
    <r>
      <t xml:space="preserve">South Carolina does not meet this benchmark because there is no statutory or judicial prohibition on relationships or financial arrangements between prosecutors and debt collectors. </t>
    </r>
    <r>
      <rPr>
        <i/>
        <sz val="12"/>
        <color theme="1"/>
        <rFont val="Calibri"/>
        <family val="2"/>
      </rPr>
      <t>See</t>
    </r>
    <r>
      <rPr>
        <sz val="12"/>
        <color theme="1"/>
        <rFont val="Calibri"/>
        <family val="2"/>
      </rPr>
      <t xml:space="preserve"> S.C. Code Ann. §§ 34-11-60, 34-11-90(d) (1982).</t>
    </r>
  </si>
  <si>
    <r>
      <t xml:space="preserve">South Carolina does not meet this benchmark because its laws do not expressly prohibit the use of bail or bond to pay a creditor. </t>
    </r>
    <r>
      <rPr>
        <i/>
        <sz val="12"/>
        <color theme="1"/>
        <rFont val="Calibri"/>
        <family val="2"/>
      </rPr>
      <t>See</t>
    </r>
    <r>
      <rPr>
        <sz val="12"/>
        <color theme="1"/>
        <rFont val="Calibri"/>
        <family val="2"/>
      </rPr>
      <t xml:space="preserve"> S.C. Code Ann. § 15-39-490 (1982).</t>
    </r>
  </si>
  <si>
    <r>
      <t xml:space="preserve">South Carolina does not meet this benchmark because a judge may require a judgment debtor to appear at a specified time and place to answer questions before the court regarding the debtor's property. S.C. Code Ann. § 15-39-350 (1982). The law does not limit the frequency of such examinations. </t>
    </r>
    <r>
      <rPr>
        <i/>
        <sz val="12"/>
        <color theme="1"/>
        <rFont val="Calibri"/>
        <family val="2"/>
      </rPr>
      <t>Id.</t>
    </r>
  </si>
  <si>
    <r>
      <t xml:space="preserve">South Carolina does not meet this benchmark because South Carolina does not collect and publish statewide data on the number of consumer debt collection lawsuits or on the types of dispositions of consumer debt collection lawsuits. South Carolina does not publish traditional annual reports, but it does publish statistics each year on the number of civil actions and specifically notes the number of “debt collection” cases. It does not, however, specify whether these cases are related to consumer debt collection, nor does it give any more specific information. See </t>
    </r>
    <r>
      <rPr>
        <i/>
        <sz val="12"/>
        <color theme="1"/>
        <rFont val="Calibri"/>
        <family val="2"/>
      </rPr>
      <t>Civil Nature of Action Filings for 07/01/2021 thru 06/30/2022</t>
    </r>
    <r>
      <rPr>
        <sz val="12"/>
        <color theme="1"/>
        <rFont val="Calibri"/>
        <family val="2"/>
      </rPr>
      <t>, S.C. Jud. Dep't, https://www.sccourts.org/annualReports/2021-2022/CPNOA_F.pdf (last visited Nov. 10, 2023).
The South Carolina judicial council must "collect, compile, analyze and publish statistical and other information concerning the work of the courts of the State" but not any specific data about consumer debt collection. S.C. Code Ann. § 14-27-70 (2022).</t>
    </r>
  </si>
  <si>
    <t>South Dakota does not meet this benchmark because it does not meet either sub-benchmark 1a or 1b. First, South Dakota does not meet sub-benchmark 1a because it authorizes service by an "elector" which is anyone qualified to vote in the state in addition to the sheriff. S.D. Codified Laws § 15-6-4(c) (2023). Second, South Carolina does not meet sub-benchmark 1b because it does not require the court to send supplemental notice of a new consumer debt lawsuit and deny default judgment where such notice is returned as undeliverable. The policy for sub-benchmark 1b was not found in the state's law.</t>
  </si>
  <si>
    <r>
      <t xml:space="preserve">South Dakota does not meet this benchmark because South Dakota does not require that notice in a consumer debt lawsuit provide guidance to defendants on where to find help. </t>
    </r>
    <r>
      <rPr>
        <i/>
        <sz val="12"/>
        <color theme="1"/>
        <rFont val="Calibri"/>
        <family val="2"/>
      </rPr>
      <t>See</t>
    </r>
    <r>
      <rPr>
        <sz val="12"/>
        <color theme="1"/>
        <rFont val="Calibri"/>
        <family val="2"/>
      </rPr>
      <t xml:space="preserve"> S.D. Codified Laws § 15-6-4(a) (2023).</t>
    </r>
  </si>
  <si>
    <r>
      <t xml:space="preserve">South Dakota meets this benchmark because it provides an Answer form that can be used by a consumer debt defendant.  </t>
    </r>
    <r>
      <rPr>
        <i/>
        <sz val="12"/>
        <color theme="1"/>
        <rFont val="Calibri"/>
        <family val="2"/>
      </rPr>
      <t>See</t>
    </r>
    <r>
      <rPr>
        <sz val="12"/>
        <color theme="1"/>
        <rFont val="Calibri"/>
        <family val="2"/>
      </rPr>
      <t xml:space="preserve"> S.D. Codified Laws § 15-6 (2023).</t>
    </r>
  </si>
  <si>
    <t>South Dakota meets this benchmark because "[e]xcept when otherwise specifically provided by rule or statute, pleadings need not be verified or accompanied by affidavit.” S.D. Codified Laws § 15-6-11(a) (2023). No rule or statute relevant to consumer debt cases appears to supply a verification requirement.</t>
  </si>
  <si>
    <r>
      <t xml:space="preserve">South Dakota does not meet this benchmark because the clerk of courts is permitted to charge a fee for filing answers. </t>
    </r>
    <r>
      <rPr>
        <i/>
        <sz val="12"/>
        <color theme="1"/>
        <rFont val="Calibri"/>
        <family val="2"/>
      </rPr>
      <t>See</t>
    </r>
    <r>
      <rPr>
        <sz val="12"/>
        <color theme="1"/>
        <rFont val="Calibri"/>
        <family val="2"/>
      </rPr>
      <t xml:space="preserve"> S.D. Codified Laws § 16-2-29 (2023).</t>
    </r>
  </si>
  <si>
    <r>
      <t xml:space="preserve">South Dakota does not meet this benchmark because it does not have specific pleading requirements applicable to consumer debt complaints and, therefore, does not require a consumer debt complaint to include (a) the name of the original creditor, (b) the basis of plaintiff's standing, or (c) an itemization of the amounts sought. </t>
    </r>
    <r>
      <rPr>
        <i/>
        <sz val="12"/>
        <color theme="1"/>
        <rFont val="Calibri"/>
        <family val="2"/>
      </rPr>
      <t>See</t>
    </r>
    <r>
      <rPr>
        <sz val="12"/>
        <color theme="1"/>
        <rFont val="Calibri"/>
        <family val="2"/>
      </rPr>
      <t xml:space="preserve"> S.D. Codified Laws § 15-6-8(a) (2023).</t>
    </r>
  </si>
  <si>
    <t>South Dakota does not meet this benchmark or any sub-benchmarks. South Dakota courts may grant default judgments pursuant to South Dakota Rule of Civil Procedure 55 which does not impose any of the requirements in sub-benchmarks (a) through (c). S.D. R. Civ. P. § 55. Note, however, that although the statutes do not specifically require proof of service before granting a default judgment, South Dakota does require proof of service in every civil case and  that "no default judgment shall be rendered against a defendant until a complaint has been on file at least twenty days unless the complaint has been served with a summons." S.D.Codified Laws § 15-6-55(b) (West 2023); S.D. Codified Laws § 15-6-4(g) (West 2023).</t>
  </si>
  <si>
    <r>
      <t xml:space="preserve">South Dakota does not meet this benchmark because it does not place the burden of pleading timeliness on the plaintiff and does not require that a debt collection complaint include (a) the applicable statute of limitations, (b) the date that the claim accrued, or (c) the date that the statute of limitations expires. </t>
    </r>
    <r>
      <rPr>
        <i/>
        <sz val="12"/>
        <color theme="1"/>
        <rFont val="Calibri"/>
        <family val="2"/>
      </rPr>
      <t>See</t>
    </r>
    <r>
      <rPr>
        <sz val="12"/>
        <color theme="1"/>
        <rFont val="Calibri"/>
        <family val="2"/>
      </rPr>
      <t xml:space="preserve"> S.D. Codified Laws § 15-6-8(c) (2023).  </t>
    </r>
  </si>
  <si>
    <r>
      <t xml:space="preserve">South Dakota does not meet this benchmark because it does not impose a 4-year (or shorter) statute of limitations for all consumer debt claims. In particular, South Dakota has the following limitations periods:
● breach of written contract: 6-year limitations period (S.D. Codified Laws § 15-2-13(1) (2023));
● breach of oral contract: 6-year limitations period (S.D. Codified Laws § 15-2-13(1) (2023));
● open account: 6-year limitations period (S.D. Codified Laws § 15-2-13 (2023));
● account stated ("an action for any article charged on an account in a store"): 6-year limitations period (S.D. Codified Laws § 15-2-13(1)(2023));
● unjust enrichment: 6-year limitations period (S.D. Codified Laws § 15-2-13(1) (2023); </t>
    </r>
    <r>
      <rPr>
        <i/>
        <sz val="12"/>
        <color theme="1"/>
        <rFont val="Calibri"/>
        <family val="2"/>
      </rPr>
      <t>Wissink v. Van De
Stroet</t>
    </r>
    <r>
      <rPr>
        <sz val="12"/>
        <color theme="1"/>
        <rFont val="Calibri"/>
        <family val="2"/>
      </rPr>
      <t>, 598 N.W. 2d 213, 216 (S.D. 1999);
● conversion: 6-year limitations period (S.D. Codified Laws § 15-2-13(4) (2023)); and
● passing a bad check: 6-year limitations period (S.D. Codified Laws §§ 15-2-13(4), 57A-3-118) (2023)).</t>
    </r>
  </si>
  <si>
    <r>
      <t xml:space="preserve">South Dakota does not meet this benchmark because it does not satisfy the requirements of sub-benchmarks (a) or (b). Prejudgment and post-judgment interest is 10% per annum unless the contract specifies a different interest rate which will then apply instead. </t>
    </r>
    <r>
      <rPr>
        <i/>
        <sz val="12"/>
        <color theme="1"/>
        <rFont val="Calibri"/>
        <family val="2"/>
      </rPr>
      <t>See</t>
    </r>
    <r>
      <rPr>
        <sz val="12"/>
        <color theme="1"/>
        <rFont val="Calibri"/>
        <family val="2"/>
      </rPr>
      <t xml:space="preserve"> S.D. Codified Laws §§ 21-1-13.1, 54-3-16 (2023). Thus, South Dakota does not cap prejudgment interest for debt buyers at an annual rate of 7% (or less) nor does it cap post-judgment interest for all creditors at 5% (or less) of the judgment.</t>
    </r>
  </si>
  <si>
    <r>
      <t xml:space="preserve">South Dakota does not meet this benchmark because the law provides that for garnishment the plaintiff, or a person acting on the plaintiff's behalf, may make an affidavit stating that "the plaintiff believes that a named person is indebted to, or has property, real or personal, in the person's possession or under the person's control belonging to the defendant," as well as and the amount of the claim. S.D. Codified Laws § 21-18-3 (2023). The plaintiff may then serve on the garnishee the garnishment affidavit with a garnishment summons signed by the plaintiff's attorney. </t>
    </r>
    <r>
      <rPr>
        <i/>
        <sz val="12"/>
        <color theme="1"/>
        <rFont val="Calibri"/>
        <family val="2"/>
      </rPr>
      <t>Id.</t>
    </r>
    <r>
      <rPr>
        <sz val="12"/>
        <color theme="1"/>
        <rFont val="Calibri"/>
        <family val="2"/>
      </rPr>
      <t xml:space="preserve"> at §§ 21-18-6, 21-18-7.
</t>
    </r>
  </si>
  <si>
    <r>
      <t xml:space="preserve">South Dakota does not meet this benchmark because it does not require financial institutions to protect money deposited in bank accounts unless a judgment debtor asserts an exemption. S.D. Codified Laws § 43-45-4 (2023). State law provides an exemption for certain funds deposited in a bank account, but the exemption is not self-executing. </t>
    </r>
    <r>
      <rPr>
        <i/>
        <sz val="12"/>
        <color theme="1"/>
        <rFont val="Calibri"/>
        <family val="2"/>
      </rPr>
      <t>Id.</t>
    </r>
  </si>
  <si>
    <r>
      <rPr>
        <sz val="12"/>
        <color theme="1"/>
        <rFont val="Calibri (Body)"/>
      </rPr>
      <t xml:space="preserve">South Dakota does not meet this benchmark because the sub-benchmarks (a) (income) and (c) (car) are not met. South Dakota law provides as follows:
(a) Income: South Dakota does not meet sub-benchmark (a) because it exempts the greater of 75% of a person's weekly disposable earnings or 40 times the federal or state minimum hourly wage, whichever is less, in effect when the person is paid. S.D. Codified Laws § 21-18-51 (2023). In addition, it exempts $25 per each dependent family member of the person who lives with the person. </t>
    </r>
    <r>
      <rPr>
        <i/>
        <sz val="12"/>
        <color theme="1"/>
        <rFont val="Calibri (Body)"/>
      </rPr>
      <t>Id.</t>
    </r>
    <r>
      <rPr>
        <sz val="12"/>
        <color theme="1"/>
        <rFont val="Calibri (Body)"/>
      </rPr>
      <t xml:space="preserve"> Forty times the federal minimum wage ($7.25 per hour in 2023) is only $290. </t>
    </r>
    <r>
      <rPr>
        <i/>
        <sz val="12"/>
        <color theme="1"/>
        <rFont val="Calibri (Body)"/>
      </rPr>
      <t>State Minimum Wage Laws</t>
    </r>
    <r>
      <rPr>
        <sz val="12"/>
        <color theme="1"/>
        <rFont val="Calibri (Body)"/>
      </rPr>
      <t xml:space="preserve">, U.S. Dep't of Labor (Sept. 30, 2023), https://www.dol.gov/agencies/whd/minimum-wage/state. 
(b) Home: South Dakota meets sub-benchmark (b) because it exempts one home, regardless of value, subject to certain limited exceptions. S.D. Codified Laws §§ 43-31-1 through 43-45-3 (2023).
(c) Car: South Dakota does not meet sub-benchmark (c) because it does not offer any exemptions for a person's car(s). </t>
    </r>
    <r>
      <rPr>
        <i/>
        <sz val="12"/>
        <color theme="1"/>
        <rFont val="Calibri (Body)"/>
      </rPr>
      <t>Id.</t>
    </r>
    <r>
      <rPr>
        <sz val="12"/>
        <color theme="1"/>
        <rFont val="Calibri (Body)"/>
      </rPr>
      <t xml:space="preserve"> at § 43-45-4 (although South Dakota offers a wildcard exemption for a person's personal property up to $5,000 or $7,000 if the person is the head of a family which may be applied to a person's car(s)).
For more information on garnishment exemptions see Michael Best and Carolyn Carter, </t>
    </r>
    <r>
      <rPr>
        <i/>
        <sz val="12"/>
        <color theme="1"/>
        <rFont val="Calibri (Body)"/>
      </rPr>
      <t>No Fresh Start 2023</t>
    </r>
    <r>
      <rPr>
        <sz val="12"/>
        <color theme="1"/>
        <rFont val="Calibri (Body)"/>
      </rPr>
      <t xml:space="preserve">, National Consumer Law Center (Dec. 2023), </t>
    </r>
    <r>
      <rPr>
        <u/>
        <sz val="12"/>
        <color theme="1"/>
        <rFont val="Calibri (Body)"/>
      </rPr>
      <t>https://www.nclc.org/wp-content/uploads/2023/12/2023_Report_No-Fresh-Start-3.pdf.</t>
    </r>
    <r>
      <rPr>
        <sz val="12"/>
        <color theme="1"/>
        <rFont val="Calibri (Body)"/>
      </rPr>
      <t xml:space="preserve">   </t>
    </r>
  </si>
  <si>
    <r>
      <t xml:space="preserve">South Dakota does not meet this benchmark because a defendant is not required to receive notice prior to garnishment of their property (the garnishee summons and affidavit must be served on the defendant either before or within thirty days after service on a garnishee). </t>
    </r>
    <r>
      <rPr>
        <i/>
        <sz val="12"/>
        <color theme="1"/>
        <rFont val="Calibri"/>
        <family val="2"/>
      </rPr>
      <t>See</t>
    </r>
    <r>
      <rPr>
        <sz val="12"/>
        <color theme="1"/>
        <rFont val="Calibri"/>
        <family val="2"/>
      </rPr>
      <t xml:space="preserve"> S.D. Codified Laws § 21--18-10 (2023). Also, even if notice were provided prior to garnishment, the state would not meet the sub-benchmarks because the garnishee summons, affidavit and garnishee answer forms that are required to be sent to a judgment debtor as notice of the garnishment are not required to:  (a) list available exemptions, (b) specify the manner in which to challenge the order, or (c) describe the manner in which to assert exemptions. </t>
    </r>
    <r>
      <rPr>
        <i/>
        <sz val="12"/>
        <color theme="1"/>
        <rFont val="Calibri"/>
        <family val="2"/>
      </rPr>
      <t>See</t>
    </r>
    <r>
      <rPr>
        <sz val="12"/>
        <color theme="1"/>
        <rFont val="Calibri"/>
        <family val="2"/>
      </rPr>
      <t xml:space="preserve"> </t>
    </r>
    <r>
      <rPr>
        <i/>
        <sz val="12"/>
        <color theme="1"/>
        <rFont val="Calibri"/>
        <family val="2"/>
      </rPr>
      <t>id.</t>
    </r>
    <r>
      <rPr>
        <sz val="12"/>
        <color theme="1"/>
        <rFont val="Calibri"/>
        <family val="2"/>
      </rPr>
      <t xml:space="preserve"> at §§ 21--18-6, 21--18-14.1, 21--18-3.</t>
    </r>
  </si>
  <si>
    <r>
      <t xml:space="preserve">South Dakota meets this benchmark because it prohibits incarceration for failure to obey a court order to pay debt.  The South Dakota Constitution states, "No person shall be imprisoned for debt arising out of or founded upon a contract." S.D. Const. art. VI, § 15. The South Dakota Supreme Court has held that this provision also prohibits imprisonment for contempt for failure to obey a court order to pay a debt.  </t>
    </r>
    <r>
      <rPr>
        <i/>
        <sz val="12"/>
        <color theme="1"/>
        <rFont val="Calibri"/>
        <family val="2"/>
      </rPr>
      <t>See</t>
    </r>
    <r>
      <rPr>
        <sz val="12"/>
        <color theme="1"/>
        <rFont val="Calibri"/>
        <family val="2"/>
      </rPr>
      <t xml:space="preserve"> </t>
    </r>
    <r>
      <rPr>
        <i/>
        <sz val="12"/>
        <color theme="1"/>
        <rFont val="Calibri"/>
        <family val="2"/>
      </rPr>
      <t>Fritz v. Fritz</t>
    </r>
    <r>
      <rPr>
        <sz val="12"/>
        <color theme="1"/>
        <rFont val="Calibri"/>
        <family val="2"/>
      </rPr>
      <t xml:space="preserve">, 187 N.W. 719 (S.D. 1922) (holding that a person may not be imprisoned for contempt related to an order to pay debt, but may be imprisoned for contempt for failing to abide by an order to pay alimony which is not "debt" for purposes of the state constitutional provision).  </t>
    </r>
  </si>
  <si>
    <t>South Dakota does not meet this benchmark because if a judgment debtor, duly served, fails to appear at a debtor's examination the judge may punish the person "as for contempt." S.D. Codified Laws §§ 15-20-1, 15-20-19 (2023).</t>
  </si>
  <si>
    <r>
      <t xml:space="preserve">South Dakota meets this benchmark because the Supreme Court has held: “Since the punishment for civil contempt could be imprisonment, the accused is entitled to representation by counsel as a matter of right.” </t>
    </r>
    <r>
      <rPr>
        <i/>
        <sz val="12"/>
        <color theme="1"/>
        <rFont val="Calibri"/>
        <family val="2"/>
      </rPr>
      <t>World Family Farms, Inc. v. Heartland Organic Foods, Inc.</t>
    </r>
    <r>
      <rPr>
        <sz val="12"/>
        <color theme="1"/>
        <rFont val="Calibri"/>
        <family val="2"/>
      </rPr>
      <t>, 661 N.W.2d 719 (S.D. 2003).</t>
    </r>
  </si>
  <si>
    <t>South Dakota does not meet this benchmark because there is no statutory or judicial prohibition on relationships or financial arrangements between prosecutors and debt collectors.</t>
  </si>
  <si>
    <r>
      <t xml:space="preserve">South Dakota does not meet this benchmark because its laws do not expressly prohibit the use of bail or bond to pay a creditor. </t>
    </r>
    <r>
      <rPr>
        <i/>
        <sz val="12"/>
        <color theme="1"/>
        <rFont val="Calibri"/>
        <family val="2"/>
      </rPr>
      <t>See</t>
    </r>
    <r>
      <rPr>
        <sz val="12"/>
        <color theme="1"/>
        <rFont val="Calibri"/>
        <family val="2"/>
      </rPr>
      <t xml:space="preserve"> S.D. Codified Laws § 15-20-1 (2023).</t>
    </r>
  </si>
  <si>
    <r>
      <t xml:space="preserve">South Dakota does not meet this benchmark because when a judgment for twenty-five dollars or more is returned unsatisfied in whole or in part, the judgment creditor "at any time after such return is entitled to an order from a judge of the circuit court within the county to which the execution was issued, requiring such judgment debtor to appear and answer concerning his property before such judge, within such county, at a time and place specified in the order." S.D. Codified Laws § 15-20-1 (2023). The law does not limit the frequency of such examinations. </t>
    </r>
    <r>
      <rPr>
        <i/>
        <sz val="12"/>
        <color theme="1"/>
        <rFont val="Calibri"/>
        <family val="2"/>
      </rPr>
      <t>Id.</t>
    </r>
  </si>
  <si>
    <r>
      <t xml:space="preserve">South Dakota does not meet this benchmark because South Dakota courts do not collect or publish statewide data on the number of consumer debt lawsuits or the types of dispositions of consumer debt lawsuits. The only data provided by the South Dakota courts pertinent to debt collection is an aggregate number of small claims cases in a given fiscal year. </t>
    </r>
    <r>
      <rPr>
        <i/>
        <sz val="12"/>
        <color theme="1"/>
        <rFont val="Calibri"/>
        <family val="2"/>
      </rPr>
      <t>See</t>
    </r>
    <r>
      <rPr>
        <sz val="12"/>
        <color theme="1"/>
        <rFont val="Calibri"/>
        <family val="2"/>
      </rPr>
      <t xml:space="preserve"> </t>
    </r>
    <r>
      <rPr>
        <i/>
        <sz val="12"/>
        <color theme="1"/>
        <rFont val="Calibri"/>
        <family val="2"/>
      </rPr>
      <t>Civil Caseload</t>
    </r>
    <r>
      <rPr>
        <sz val="12"/>
        <color theme="1"/>
        <rFont val="Calibri"/>
        <family val="2"/>
      </rPr>
      <t>, S.D. Jud. Sys., https://ujs.sd.gov/uploads/annual/fy2021/CivilFilingsStatewide.pdf (last visited Nov. 10, 2023).</t>
    </r>
  </si>
  <si>
    <t xml:space="preserve">Tennessee does not meet this benchmark because it does not meet either sub-benchmark 1a or 1b. First, Tennessee does not meet sub-benchmark 1a because "[a] summons and complaint may be served by any person who is not a party and is not less than 18 years of age." Tenn. R. Civ. P. 4.01(2). Second, Tennessee does not meet sub-benchmark 1b because it does not require the court to send a defendant supplemental notice of a new consumer debt lawsuit and deny default judgment if that notice is undeliverable. The policy for sub-benchmark 1b was not found in the state's law.
</t>
  </si>
  <si>
    <r>
      <t xml:space="preserve">Tennessee does not meet this benchmark because Tennessee does not require that notice in a consumer debt lawsuit provide guidance to defendants on where to find help. </t>
    </r>
    <r>
      <rPr>
        <i/>
        <sz val="12"/>
        <color theme="1"/>
        <rFont val="Calibri"/>
        <family val="2"/>
      </rPr>
      <t>See</t>
    </r>
    <r>
      <rPr>
        <sz val="12"/>
        <color theme="1"/>
        <rFont val="Calibri"/>
        <family val="2"/>
      </rPr>
      <t xml:space="preserve"> Tenn. R. Civ. P. 4.02.</t>
    </r>
  </si>
  <si>
    <r>
      <rPr>
        <sz val="12"/>
        <color theme="1"/>
        <rFont val="Calibri"/>
        <family val="2"/>
      </rPr>
      <t xml:space="preserve">Tennessee meets this benchmark because it provides a "sworn denial" form for use by a consumer debt defendant sued on an Account, to use if they "disagree with any of the Plaintiff's claims."  </t>
    </r>
    <r>
      <rPr>
        <i/>
        <sz val="12"/>
        <color theme="1"/>
        <rFont val="Calibri"/>
        <family val="2"/>
      </rPr>
      <t>See</t>
    </r>
    <r>
      <rPr>
        <sz val="12"/>
        <color theme="1"/>
        <rFont val="Calibri"/>
        <family val="2"/>
      </rPr>
      <t xml:space="preserve"> </t>
    </r>
    <r>
      <rPr>
        <i/>
        <sz val="12"/>
        <color theme="1"/>
        <rFont val="Calibri"/>
        <family val="2"/>
      </rPr>
      <t>Sworn Denial</t>
    </r>
    <r>
      <rPr>
        <sz val="12"/>
        <color theme="1"/>
        <rFont val="Calibri"/>
        <family val="2"/>
      </rPr>
      <t xml:space="preserve">, Tenn. Cts., </t>
    </r>
    <r>
      <rPr>
        <u/>
        <sz val="12"/>
        <color theme="1"/>
        <rFont val="Calibri"/>
        <family val="2"/>
      </rPr>
      <t>https://www.tncourts.gov/sites/default/files/docs/sworn_denial_-_dec_2012.pdf</t>
    </r>
    <r>
      <rPr>
        <sz val="12"/>
        <color theme="1"/>
        <rFont val="Calibri"/>
        <family val="2"/>
      </rPr>
      <t xml:space="preserve"> (last visited Nov. 10, 2023).  Tennessee also meets this benchmark because "The court shall allow the defendant orally to deny the account under oath and assert any defense or objection the defendant may have. Upon such denial, on the plaintiff's motion, or in the interest of justice, the judge shall continue the action to a date certain for trial. Tennessee Code Title 24. Evidence and Witnesses § 24-5-107. For court "sworn denial" form, see </t>
    </r>
    <r>
      <rPr>
        <u/>
        <sz val="12"/>
        <color theme="1"/>
        <rFont val="Calibri"/>
        <family val="2"/>
      </rPr>
      <t>https://www.tncourts.gov/node/1436225.</t>
    </r>
    <r>
      <rPr>
        <sz val="12"/>
        <color theme="1"/>
        <rFont val="Calibri"/>
        <family val="2"/>
      </rPr>
      <t xml:space="preserve"> </t>
    </r>
  </si>
  <si>
    <r>
      <t xml:space="preserve">Tennessee does not meet this benchmark because, although it does not ordinarily require that pleadings be verified or notarized through which a consumer debt defendant may deny a case brought on an Account, requires notarization.  </t>
    </r>
    <r>
      <rPr>
        <i/>
        <sz val="12"/>
        <color theme="1"/>
        <rFont val="Calibri"/>
        <family val="2"/>
      </rPr>
      <t>See</t>
    </r>
    <r>
      <rPr>
        <sz val="12"/>
        <color theme="1"/>
        <rFont val="Calibri"/>
        <family val="2"/>
      </rPr>
      <t xml:space="preserve"> Tenn. R. Civ. P. 11.01; </t>
    </r>
    <r>
      <rPr>
        <i/>
        <sz val="12"/>
        <color theme="1"/>
        <rFont val="Calibri"/>
        <family val="2"/>
      </rPr>
      <t>Sworn Denial</t>
    </r>
    <r>
      <rPr>
        <sz val="12"/>
        <color theme="1"/>
        <rFont val="Calibri"/>
        <family val="2"/>
      </rPr>
      <t>, Tenn. Cts., https://www.tncourts.gov/sites/default/files/docs/sworn_denial_-_dec_2012.pdf (last visited Nov. 10, 2023).</t>
    </r>
  </si>
  <si>
    <t>Tennessee meets this benchmark because there is no fee set forth to file an answer although there is a fee for cross-filings and counter complaints in civil cases. Tenn. Code Ann. § 8-21-401 (West 2023).</t>
  </si>
  <si>
    <r>
      <t xml:space="preserve">Tennessee does not meet this benchmark because it does not require a consumer debt complaint to include (a) the name of the original creditor, (b) the basis of plaintiffs' standing, or (c) itemization of the amounts sought. </t>
    </r>
    <r>
      <rPr>
        <i/>
        <sz val="12"/>
        <color theme="1"/>
        <rFont val="Calibri"/>
        <family val="2"/>
      </rPr>
      <t>See</t>
    </r>
    <r>
      <rPr>
        <sz val="12"/>
        <color theme="1"/>
        <rFont val="Calibri"/>
        <family val="2"/>
      </rPr>
      <t xml:space="preserve"> Tenn. Code Ann. § 24-5-107 (West 2023).</t>
    </r>
  </si>
  <si>
    <t xml:space="preserve">Tennessee does not meet this benchmark or any sub-benchmarks. Tennessee courts may grant default judgments pursuant to Tennessee Rule of Civil Procedure 55, which does not impose any of the requirements in sub-benchmarks (a) through (c). Tenn. R. Civ. P. 55. There is also no Tennessee statute that separately imposes requirements regarding the entry of default judgments. </t>
  </si>
  <si>
    <t>Tennessee does not meet this benchmark because the statutes and rules of Tennessee do not place the burden of pleading timeliness on the plaintiff and do not require that a debt collection complaint include (a) the applicable statute of limitations, (b) the date that the claim accrued, or (c) the date that the statute of limitations expires. The statute of limitations is an affirmative defense in Tennessee, see Tenn. R. Civ. P. 8.03.</t>
  </si>
  <si>
    <r>
      <t>Tennessee does not meet this benchmark because it does not impose a 4-year (or shorter) statute of limitations for all consumer debt claims. In particular, Tennessee has the following limitations periods:
● breach of written contract: 6-year limitations period (Tenn. Code Ann. § 28-3-109(a)(3) (West 2023));
● breach of oral contract: 6-year limitations period (Tenn. Code Ann. § 28-3-109(a)(3) (West 2023));                                               
● open account: 6-year limitations period (Tenn. Code Ann. § 28-3-109(a)(3) (West 2023));
● account stated ("an action for any article charged on an account in a store"): 6-year limitations period (Tenn. Code Ann. § 28-3-109(a)(3) (West 2023));
● unjust enrichment: 6-year limitations period (</t>
    </r>
    <r>
      <rPr>
        <i/>
        <sz val="12"/>
        <color theme="1"/>
        <rFont val="Calibri"/>
        <family val="2"/>
      </rPr>
      <t>Keller v. Colgems-EMI Music, Inc.</t>
    </r>
    <r>
      <rPr>
        <sz val="12"/>
        <color theme="1"/>
        <rFont val="Calibri"/>
        <family val="2"/>
      </rPr>
      <t xml:space="preserve">, 924 S.W.2d 357, 359 (Tenn. Ct. App. 1996));
● conversion: 3-year limitations period (Tenn. Code Ann. § 28-3-105(2) (West 2023); </t>
    </r>
    <r>
      <rPr>
        <i/>
        <sz val="12"/>
        <color theme="1"/>
        <rFont val="Calibri"/>
        <family val="2"/>
      </rPr>
      <t>Ralston v. Hobbs</t>
    </r>
    <r>
      <rPr>
        <sz val="12"/>
        <color theme="1"/>
        <rFont val="Calibri"/>
        <family val="2"/>
      </rPr>
      <t>, 306
S.W.3d 213, 222–23 (Tenn. Ct. App. 2009)); and
● passing a bad check: 3-year limitations period (Tenn. Code Ann. § 47-3-118(c) (West 2023)).</t>
    </r>
  </si>
  <si>
    <r>
      <t xml:space="preserve">Tennessee does not meet this benchmark because it does not satisfy the requirements of sub-benchmarks (a) or (b). Prejudgment interest is 10% per annum. Post-judgment interest has no set maximum, but is set by the state's commissioner of financial institutions twice a year, based on the Federal Reserve System's average prime rate loan. </t>
    </r>
    <r>
      <rPr>
        <i/>
        <sz val="12"/>
        <color theme="1"/>
        <rFont val="Calibri"/>
        <family val="2"/>
      </rPr>
      <t>See</t>
    </r>
    <r>
      <rPr>
        <sz val="12"/>
        <color theme="1"/>
        <rFont val="Calibri"/>
        <family val="2"/>
      </rPr>
      <t xml:space="preserve"> Tenn. Code Ann. § 47-14-123 (2021). Thus, Oregon does not cap prejudgment interest for debt buyers at an annual rate of 7% (or less) nor does it cap post-judgment interest for all creditors at 5% (or less) of the judgment.</t>
    </r>
  </si>
  <si>
    <t>Tennessee meets this benchmark because a court must issue a writ of garnishment or a writ of execution for attachment. Tenn. Code Ann. §§ 26-1-103, 26-2-203 (West 2023); Tenn. R. Civ. P. 69.05-06.</t>
  </si>
  <si>
    <r>
      <t xml:space="preserve">Tennessee does not meet this benchmark because it does not require financial institutions to protect money deposited in bank accounts unless a judgment debtor asserts an exemption. Tenn. Code Ann. § 26-2-103(a) (West 2023). State law provides that a "person may select for exemption the items of the owned and possessed personal property, including money and funds on deposit with a bank or other financial institution, up to the aggregate value of ten thousand dollars ($10,000) debtor's equity interest." </t>
    </r>
    <r>
      <rPr>
        <i/>
        <sz val="12"/>
        <color theme="1"/>
        <rFont val="Calibri"/>
        <family val="2"/>
      </rPr>
      <t>Id.</t>
    </r>
  </si>
  <si>
    <r>
      <rPr>
        <sz val="12"/>
        <color theme="1"/>
        <rFont val="Calibri (Body)"/>
      </rPr>
      <t xml:space="preserve">Tennessee does not meet this benchmark because none of the sub-benchmarks are met. Tennessee law provides as follows:
(a) Income: Tennessee does not meet sub-benchmark (a) because it exempts 75% of a person's aggregate weekly disposable earnings or 30 times the federal minimum hourly wage in effect when the person is paid, whichever is greater. Tenn. Code Ann. § 26-2-106 (West 2023). It also exempts  $2.50 per week for each dependent of a person who is under sixteen years old and is a resident of Tennessee. </t>
    </r>
    <r>
      <rPr>
        <i/>
        <sz val="12"/>
        <color theme="1"/>
        <rFont val="Calibri (Body)"/>
      </rPr>
      <t>Id.</t>
    </r>
    <r>
      <rPr>
        <sz val="12"/>
        <color theme="1"/>
        <rFont val="Calibri (Body)"/>
      </rPr>
      <t xml:space="preserve"> at § 26-2-107. Thirty times the federal minimum wage ($7.25 per hour in 2023) is only $217.50. </t>
    </r>
    <r>
      <rPr>
        <i/>
        <sz val="12"/>
        <color theme="1"/>
        <rFont val="Calibri (Body)"/>
      </rPr>
      <t>State Minimum Wage Laws</t>
    </r>
    <r>
      <rPr>
        <sz val="12"/>
        <color theme="1"/>
        <rFont val="Calibri (Body)"/>
      </rPr>
      <t xml:space="preserve">, U.S. Dep't of Labor (Sept. 30, 2023), https://www.dol.gov/agencies/whd/minimum-wage/state. 
(b) Home: Tennessee does not meet sub-benchmark (b) because a home that is a person's principal place of residence is exempt only up to a value of $35,000 subject to certain limited exceptions. Tenn. Code Ann. § 26-2-301(a) (West 2023).
(c) Car: Tennessee does not meet sub-benchmark (c) because Tennessee does not offer any exemptions for a person's car(s). </t>
    </r>
    <r>
      <rPr>
        <i/>
        <sz val="12"/>
        <color theme="1"/>
        <rFont val="Calibri (Body)"/>
      </rPr>
      <t>Id.</t>
    </r>
    <r>
      <rPr>
        <sz val="12"/>
        <color theme="1"/>
        <rFont val="Calibri (Body)"/>
      </rPr>
      <t xml:space="preserve"> at § 26-2-103 (although Tennessee offers a wildcard exemption for $10,000 which may be applied to a person's car(s)).
For more information on garnishment exemptions see Michael Best and Carolyn Carter, </t>
    </r>
    <r>
      <rPr>
        <i/>
        <sz val="12"/>
        <color theme="1"/>
        <rFont val="Calibri (Body)"/>
      </rPr>
      <t>No Fresh Start 2023</t>
    </r>
    <r>
      <rPr>
        <sz val="12"/>
        <color theme="1"/>
        <rFont val="Calibri (Body)"/>
      </rPr>
      <t xml:space="preserve">, National Consumer Law Center (Dec. 2023), </t>
    </r>
    <r>
      <rPr>
        <u/>
        <sz val="12"/>
        <color theme="1"/>
        <rFont val="Calibri (Body)"/>
      </rPr>
      <t>https://www.nclc.org/wp-content/uploads/2023/12/2023_Report_No-Fresh-Start-3.pdf.</t>
    </r>
    <r>
      <rPr>
        <sz val="12"/>
        <color theme="1"/>
        <rFont val="Calibri (Body)"/>
      </rPr>
      <t xml:space="preserve">   
</t>
    </r>
  </si>
  <si>
    <t>Tennessee does not meet the benchmark because it does not prohibit incarceration for failure to obey a court order to pay all or part of a debt judgment. The Tennessee Constitution generally provides "that no person shall be imprisoned for debt, unless upon refusal to deliver up his estate for the benefit of his creditors, in such manner as shall be prescribed by law, or in cases where there is strong presumption of fraud." Tenn. Const. art. 1, § 18. Tennessee appellate courts have held that a judgement debtor may be incarcerated for failure to obey a court order to pay a debt, but that a judgment debtor may not be held in jail if they are unable to pay. Quality First Staffing Servs. v. Chase-Cavett Servs., Inc., No. 02A01-9807-CH-00205, 1999 WL 281312, at *3 (Tenn. Ct. App. May 7, 1999)(holding that “It is true that in order to imprison a person for civil contempt, the contemnor must have the ability to perform the act he is ordered to perform.”)</t>
  </si>
  <si>
    <t>Tennessee does not meet this benchmark because a person's failure to appear for a discovery hearing in aid of execution (a debtor's examination) need not be willful to constitute contempt, and a judge may order incarceration. Tenn. R. Civ. P. 69.03, 37.02; Tenn. Code Ann. § 29-9-103 (West 2023).</t>
  </si>
  <si>
    <t>Tennessee meets this benchmark because state court rules provide that there is a right to counsel in "contempt of court proceedings in which the defendant is in jeopardy of incarceration." Tenn. Sup. Ct. R. 13(d)(1)(B).</t>
  </si>
  <si>
    <r>
      <t xml:space="preserve">Tennessee does not meet this benchmark because there is no statutory or judicial prohibition on relationships or financial arrangements between prosecutors and debt collectors. </t>
    </r>
    <r>
      <rPr>
        <i/>
        <sz val="12"/>
        <color theme="1"/>
        <rFont val="Calibri"/>
        <family val="2"/>
      </rPr>
      <t>See</t>
    </r>
    <r>
      <rPr>
        <sz val="12"/>
        <color theme="1"/>
        <rFont val="Calibri"/>
        <family val="2"/>
      </rPr>
      <t xml:space="preserve"> Tenn. Code Ann. §§ 39-14-121, 40-3-203 (West 2023).</t>
    </r>
  </si>
  <si>
    <r>
      <t xml:space="preserve">Tennessee does not meet this benchmark because its laws do not expressly prohibit the use of bail or bond to pay a creditor. </t>
    </r>
    <r>
      <rPr>
        <i/>
        <sz val="12"/>
        <color theme="1"/>
        <rFont val="Calibri"/>
        <family val="2"/>
      </rPr>
      <t>See</t>
    </r>
    <r>
      <rPr>
        <sz val="12"/>
        <color theme="1"/>
        <rFont val="Calibri"/>
        <family val="2"/>
      </rPr>
      <t xml:space="preserve"> Tenn R. Civ. P. 64.</t>
    </r>
  </si>
  <si>
    <r>
      <t xml:space="preserve">Tennessee does not meet this benchmark because a judgment creditor may examine any person, including the judgment debtor, on the property the debtor listed for the court. Tenn. Code Ann. § 26-2-115 (2021). Tennessee law does not limit the frequency of such examinations. </t>
    </r>
    <r>
      <rPr>
        <i/>
        <sz val="12"/>
        <color theme="1"/>
        <rFont val="Calibri"/>
        <family val="2"/>
      </rPr>
      <t>Id.</t>
    </r>
  </si>
  <si>
    <r>
      <t xml:space="preserve">Tennessee does not meet this benchmark because it does not collect, make available or publish specific data on the number of consumer debt lawsuits or types of dispositions of consumer debt cases. Tennessee courts do publish annual reports, which include general information by court level and include statistics on debt, but those statistics are grouped together with contract and specific performance case statistics, so the number and disposition of consumer debt lawsuits alone cannot be ascertained. </t>
    </r>
    <r>
      <rPr>
        <i/>
        <sz val="12"/>
        <color theme="1"/>
        <rFont val="Calibri"/>
        <family val="2"/>
      </rPr>
      <t>See</t>
    </r>
    <r>
      <rPr>
        <sz val="12"/>
        <color theme="1"/>
        <rFont val="Calibri"/>
        <family val="2"/>
      </rPr>
      <t xml:space="preserve"> Tennessee Judiciary, </t>
    </r>
    <r>
      <rPr>
        <i/>
        <sz val="12"/>
        <color theme="1"/>
        <rFont val="Calibri"/>
        <family val="2"/>
      </rPr>
      <t>Annual Report of the Tennessee Judiciary</t>
    </r>
    <r>
      <rPr>
        <sz val="12"/>
        <color theme="1"/>
        <rFont val="Calibri"/>
        <family val="2"/>
      </rPr>
      <t xml:space="preserve">, Tenn. Cts. (2021-2022) https://www.tncourts.gov/sites/default/files/docs/annual_report_fy2022.pdf.   </t>
    </r>
  </si>
  <si>
    <r>
      <t xml:space="preserve">Texas does not meet this benchmark because Texas does not require that notice in a consumer debt lawsuit provide guidance to defendants on where to find help. </t>
    </r>
    <r>
      <rPr>
        <i/>
        <sz val="12"/>
        <color theme="1"/>
        <rFont val="Calibri"/>
        <family val="2"/>
      </rPr>
      <t xml:space="preserve">See </t>
    </r>
    <r>
      <rPr>
        <sz val="12"/>
        <color theme="1"/>
        <rFont val="Calibri"/>
        <family val="2"/>
      </rPr>
      <t>Tex. R. Civ. P. 502.2, 508.2.</t>
    </r>
  </si>
  <si>
    <t>Texas does not meet this benchmark because it does not provide an Answer form for use in debt claims cases and in small claims court. Note:  Some independent organizations in the state such as the Texas Justice Court Training Center, which is an entity of Texas State University, have developed forms suitable for this purpose. See Forms, Tex. Just. Ct. Training Ctr., https://www.tjctc.org/tjctc-resources/forms.html (last visited Nov. 10, 2023). Though the Texas Justice Court Training Center provides resources that justice courts could offer to defendants, there is no requirement to do so and the link is difficult to locate in the website. The Texas Justice Court Training Center's resources are specific to justice courts, but consumer debt claim cases can be filed in county and district court, as well as justice court.</t>
  </si>
  <si>
    <r>
      <t xml:space="preserve">Texas meets this benchmark because it does not require pleadings to be verified or notarized. </t>
    </r>
    <r>
      <rPr>
        <i/>
        <sz val="12"/>
        <color theme="1"/>
        <rFont val="Calibri"/>
        <family val="2"/>
      </rPr>
      <t xml:space="preserve">See </t>
    </r>
    <r>
      <rPr>
        <sz val="12"/>
        <color theme="1"/>
        <rFont val="Calibri"/>
        <family val="2"/>
      </rPr>
      <t>Tex. R. Civ. P. 502.1.</t>
    </r>
  </si>
  <si>
    <t>Texas meets this benchmark because there is no fee to file an answer, although there is a fee for filing a counterclaim or cross-action. Tex. Loc. Gov't Code Ann. § 133.151 (West 2023).</t>
  </si>
  <si>
    <r>
      <t xml:space="preserve">Texas does not meet this benchmark because, although in Texas's justice courts (i.e. small claims courts) “claim[s] for the recovery of a debt brought by an assignee of a claim, a financial institution, a debt collector or collection agency, or a person or entity primarily engaged in the business of lending money at interest” asserted in a petition must include (a) the name of the original creditor, (b) the basis of plaintiffs’ standing, and (c) an itemization of amount sought, these requirements do not apply outside of justice courts. </t>
    </r>
    <r>
      <rPr>
        <i/>
        <sz val="12"/>
        <color theme="1"/>
        <rFont val="Calibri"/>
        <family val="2"/>
      </rPr>
      <t>See</t>
    </r>
    <r>
      <rPr>
        <sz val="12"/>
        <color theme="1"/>
        <rFont val="Calibri"/>
        <family val="2"/>
      </rPr>
      <t xml:space="preserve"> Tex. R. Civ. P. 508.1, 508.2.</t>
    </r>
  </si>
  <si>
    <t xml:space="preserve">Texas does not meet this benchmark because it does not meet any of the sub-benchmarks for all types of consumer debt claims.  However, Texas does impose requirements that would meet the benchmarks for most types of consumer debt claims.  Specifically, TRCP 508.3 requires that for claims "for the recovery of a debt brought by an assignee of a claim, a financial institution, a debt collector or collection agency, or a person or entity primarily engaged in the business of lending money at interest," the party seeking default must establish through evidence that the defendant is obligated to pay the debt, as well as the amount of the debt.  In all other consumer debt cases, Texas courts may grant default judgments pursuant to Texas Rules of Civil Procedure 239 and 239a which do not impose any of the requirements in sub-benchmarks (a) through (c). There is also no Texas statute that separately imposes requirements regarding the entry of default judgments. </t>
  </si>
  <si>
    <r>
      <t>Texas meets this benchmark because it imposes a 4-year (or shorter) statute of limitations for all consumer debt claims. In particular, Texas has the following limitations periods:
● breach of written contract: 4-year limitations period (Tex. Civ. Prac. &amp; Rem. Code Ann. § 16.004 (West 2023); Tex. Bus. &amp; Com. Code Ann. § 2.725(a) (West 2023));
● breach of oral contract: 4-year limitations period (Tex. Civ. Prac. &amp; Rem. Code Ann. § 16.004 (West 2023); Tex. Bus. &amp; Com. Code Ann. § 2.725(a) (West 2023));
● open account: 4-year limitations period (Tex. Civ. Prac. &amp; Rem. Code Ann. § 16.004 (West 2023));
● account stated ("an action for any article charged on an account in a store"): 4-year limitations period (Tex. Civ. Prac. &amp; Rem. Code Ann. § 16.004(c) (West 2023)); 
● unjust enrichment: 2-year limitations period (</t>
    </r>
    <r>
      <rPr>
        <i/>
        <sz val="12"/>
        <color theme="1"/>
        <rFont val="Calibri"/>
        <family val="2"/>
      </rPr>
      <t>Elledge v. Friberg-Cooper Water Supply Corp.</t>
    </r>
    <r>
      <rPr>
        <sz val="12"/>
        <color theme="1"/>
        <rFont val="Calibri"/>
        <family val="2"/>
      </rPr>
      <t>, 240 S.W.3d 869, 870 (Tex. 2007));
● conversion: 2-year limitations period (Tex. Civ. Prac. &amp; Rem. Code Ann. § 16.003(a) (West 2023)); and
● passing a bad check: 2-year limitations period (Tex. Civ. Prac. &amp; Rem. Code Ann. § 16.003(a) (West 2023)).</t>
    </r>
  </si>
  <si>
    <r>
      <t xml:space="preserve">Texas does not meet this benchmark because it statutorily authorizes recovery of attorney's fees for a prevailing plaintiff in consumer debt cases. The Supreme Court of Texas has held that an award of attorneys' fees is permitted only where such fees are authorized by statute or contract. </t>
    </r>
    <r>
      <rPr>
        <i/>
        <sz val="12"/>
        <color theme="1"/>
        <rFont val="Calibri"/>
        <family val="2"/>
      </rPr>
      <t>Wheelabrator Air Pollution Control, Inc. v. City of San Antonio</t>
    </r>
    <r>
      <rPr>
        <sz val="12"/>
        <color theme="1"/>
        <rFont val="Calibri"/>
        <family val="2"/>
      </rPr>
      <t>, 489 S.W.3d 448, 453 n.4 (Tex. 2016). Section 38.001 of the Texas Civil Practice and Remedies Code provides that a plaintiff awarded monetary damages pursuant to a successful claim for breach of an oral or written contract may be awarded reasonable attorneys' fees. Tex. Civ. Prac. &amp; Rem. Code Ann. § 38.001 (West 2023).
Note: The case law and code are silent when it comes to reciprocal rights.</t>
    </r>
  </si>
  <si>
    <t xml:space="preserve">Texas meets this benchmark because a court clerk must issue a writ of garnishment or a writ of attachment. Tex. Civ. Prac. &amp; Rem. Code  §§ 63.001-002, 61.022 (West 2023). In small claims actions, justice court judgments are enforceable in the same method as in county and district courts. Tex. R. Civ. P. 505.2. </t>
  </si>
  <si>
    <t>Texas does not meet this benchmark because it does not require financial institutions to protect money deposited in bank accounts unless a judgment debtor asserts an exemption. Further, it does not provide a specific exemption from attachment for money deposited in bank accounts. Tex. Prop. Code Ann. § 41.002 (West 2023).</t>
  </si>
  <si>
    <r>
      <rPr>
        <sz val="12"/>
        <color theme="1"/>
        <rFont val="Calibri (Body)"/>
      </rPr>
      <t xml:space="preserve">Texas meets this benchmark. Texas law provides as follows:
(a) Income: Texas meets sub-benchmark (a) because it exempts 100% of a person's wages for consumer debt. Tex. Const. art. 16, § 28; Tex. Civ. Prac. &amp; Rem. Code Ann. § 63.004 (West 2023).
(b) Home: Texas meets sub-benchmark (b) because it exempts one home, regardless of value, subject to certain limited exceptions. Tex. Prop. Code Ann. §§ 41.001–41.002 (West 2023).
(c) Car: Texas meets sub-benchmark (c) because a person's property, which may include a car, is exempt up to an aggregate fair market value of $100,000 if the person has a family or $50,000 if the person is a single adult. </t>
    </r>
    <r>
      <rPr>
        <i/>
        <sz val="12"/>
        <color theme="1"/>
        <rFont val="Calibri (Body)"/>
      </rPr>
      <t>Id.</t>
    </r>
    <r>
      <rPr>
        <sz val="12"/>
        <color theme="1"/>
        <rFont val="Calibri (Body)"/>
      </rPr>
      <t xml:space="preserve"> at §§ 41.001–41.002.
For more information on garnishment exemptions see Michael Best and Carolyn Carter, </t>
    </r>
    <r>
      <rPr>
        <i/>
        <sz val="12"/>
        <color theme="1"/>
        <rFont val="Calibri (Body)"/>
      </rPr>
      <t>No Fresh Start 2023</t>
    </r>
    <r>
      <rPr>
        <sz val="12"/>
        <color theme="1"/>
        <rFont val="Calibri (Body)"/>
      </rPr>
      <t xml:space="preserve">, National Consumer Law Center (Dec. 2023), </t>
    </r>
    <r>
      <rPr>
        <u/>
        <sz val="12"/>
        <color theme="1"/>
        <rFont val="Calibri (Body)"/>
      </rPr>
      <t>https://www.nclc.org/wp-content/uploads/2023/12/2023_Report_No-Fresh-Start-3.pdf.</t>
    </r>
    <r>
      <rPr>
        <sz val="12"/>
        <color theme="1"/>
        <rFont val="Calibri (Body)"/>
      </rPr>
      <t xml:space="preserve">   </t>
    </r>
  </si>
  <si>
    <r>
      <t xml:space="preserve">Texas does not meet this benchmark because a judgment debtor is not entitled to notice prior to garnishment of their property (notice is instead sent to the judgment debtor after service of the writ of garnishment on the garnishee). </t>
    </r>
    <r>
      <rPr>
        <i/>
        <sz val="12"/>
        <color theme="1"/>
        <rFont val="Calibri"/>
        <family val="2"/>
      </rPr>
      <t>See</t>
    </r>
    <r>
      <rPr>
        <sz val="12"/>
        <color theme="1"/>
        <rFont val="Calibri"/>
        <family val="2"/>
      </rPr>
      <t xml:space="preserve"> Tex. R. Civ. P. 663a. Additionally, even if notice were provided prior to garnishment, the state would not meet sub-benchmark (b) because notice required to the judgment debtor is not required to provide the manner in which to challenge an order. </t>
    </r>
    <r>
      <rPr>
        <i/>
        <sz val="12"/>
        <color theme="1"/>
        <rFont val="Calibri"/>
        <family val="2"/>
      </rPr>
      <t>See</t>
    </r>
    <r>
      <rPr>
        <sz val="12"/>
        <color theme="1"/>
        <rFont val="Calibri"/>
        <family val="2"/>
      </rPr>
      <t xml:space="preserve"> </t>
    </r>
    <r>
      <rPr>
        <i/>
        <sz val="12"/>
        <color theme="1"/>
        <rFont val="Calibri"/>
        <family val="2"/>
      </rPr>
      <t>id.</t>
    </r>
    <r>
      <rPr>
        <sz val="12"/>
        <color theme="1"/>
        <rFont val="Calibri"/>
        <family val="2"/>
      </rPr>
      <t xml:space="preserve">  Notably, the Texas constitution prohibits wage garnishment in all cases except those involving child or spousal support. https://statutes.capitol.texas.gov/Docs/CN/htm/CN.16.htm#16.28</t>
    </r>
  </si>
  <si>
    <r>
      <t xml:space="preserve">Texas meets this benchmark because Texas law prohibits incarceration for failure to pay all or part of a debt judgment. First, Texas's constitution states: "No person shall ever be imprisoned for debt." Tex. Const. art. I, § 18. Courts have held that a person may not be imprisoned for failure to obey a court order to pay a debt. </t>
    </r>
    <r>
      <rPr>
        <i/>
        <sz val="12"/>
        <color theme="1"/>
        <rFont val="Calibri"/>
        <family val="2"/>
      </rPr>
      <t>See, e.g.</t>
    </r>
    <r>
      <rPr>
        <sz val="12"/>
        <color theme="1"/>
        <rFont val="Calibri"/>
        <family val="2"/>
      </rPr>
      <t xml:space="preserve">, </t>
    </r>
    <r>
      <rPr>
        <i/>
        <sz val="12"/>
        <color theme="1"/>
        <rFont val="Calibri"/>
        <family val="2"/>
      </rPr>
      <t>Ex parte Thomas</t>
    </r>
    <r>
      <rPr>
        <sz val="12"/>
        <color theme="1"/>
        <rFont val="Calibri"/>
        <family val="2"/>
      </rPr>
      <t>, 610 S.W.2d 213 (Tex. Civ. App. 1980) ("To hold him in contempt and order him to jail for nonpayment of a debt is in violation of the Texas Constitution.").</t>
    </r>
  </si>
  <si>
    <r>
      <t xml:space="preserve">Texas does not meet this benchmark because there  is no statutory or judicial prohibition on relationships or financial arrangements between prosecutors and debt collectors. </t>
    </r>
    <r>
      <rPr>
        <i/>
        <sz val="12"/>
        <color theme="1"/>
        <rFont val="Calibri"/>
        <family val="2"/>
      </rPr>
      <t>See</t>
    </r>
    <r>
      <rPr>
        <sz val="12"/>
        <color theme="1"/>
        <rFont val="Calibri"/>
        <family val="2"/>
      </rPr>
      <t xml:space="preserve"> Tex. Penal Code Ann. § 32.41 (West 2023).</t>
    </r>
  </si>
  <si>
    <r>
      <t xml:space="preserve">Texas does not meet this benchmark because its laws do not expressly prohibit the use of bail or bond to pay a creditor. </t>
    </r>
    <r>
      <rPr>
        <i/>
        <sz val="12"/>
        <color theme="1"/>
        <rFont val="Calibri"/>
        <family val="2"/>
      </rPr>
      <t xml:space="preserve">See </t>
    </r>
    <r>
      <rPr>
        <sz val="12"/>
        <color theme="1"/>
        <rFont val="Calibri"/>
        <family val="2"/>
      </rPr>
      <t>Tex. R. Civ. P. 621a.</t>
    </r>
  </si>
  <si>
    <r>
      <t xml:space="preserve">Texas does not meet this benchmark because the judgment creditor may request post-judgment discovery at any time after rendition of a judgment. Tex. R. Civ. P. 621a. There is no limitation as to the frequency of the discovery request. </t>
    </r>
    <r>
      <rPr>
        <i/>
        <sz val="12"/>
        <color theme="1"/>
        <rFont val="Calibri"/>
        <family val="2"/>
      </rPr>
      <t>See</t>
    </r>
    <r>
      <rPr>
        <sz val="12"/>
        <color theme="1"/>
        <rFont val="Calibri"/>
        <family val="2"/>
      </rPr>
      <t xml:space="preserve"> </t>
    </r>
    <r>
      <rPr>
        <i/>
        <sz val="12"/>
        <color theme="1"/>
        <rFont val="Calibri"/>
        <family val="2"/>
      </rPr>
      <t>id.</t>
    </r>
    <r>
      <rPr>
        <sz val="12"/>
        <color theme="1"/>
        <rFont val="Calibri"/>
        <family val="2"/>
      </rPr>
      <t xml:space="preserve"> The only limitation as to the debtor examination is that the debtor can file an objection to the discovery request and the court shall have a hearing to determine whether the discovery request is valid. Tex. R. Civ. P. 500.9.</t>
    </r>
  </si>
  <si>
    <r>
      <t xml:space="preserve">Texas meets this benchmark because its state courts collect and publish statewide data on both the number of "commercial/consumer/debt" lawsuits in the trial courts and on "debt" lawsuits in the Justice Courts (these categories are not precise fit for the Benchmark, but reflect overall a commitment to producing substantial data that helps to illuminate  consumer debt litigation), and the types of dispositions of consumer debt lawsuits in the Justice Courts. 
Texas tracks the number of "commercial/consumer/debt" lawsuits in the trial courts. It relies on a definition of "Consumer/Commercial/Deb" that includes: "Cases involving a buyer of goods or services bringing a suit against the seller for failure either to deliver said goods or services or to honor a warranty as promised in an expressed or implied contract. Also, cases involving a seller of goods or services bringing a suit against a buyer for failure to pay for said goods or services as promised in an expressed or implied contract (debt collection). Examples include agreements, breach of contract, contracts, fraud, notes, sworn accounts, debts, and assignment of creditors."
Relatedly, Texas tracks the number of "debt claim" cases in the Justice Courts. It relies on a definition of "Debt Claim" that includes: "Cases filed on or after September 1, 2013 to recover a debt by an assignee of a claim, a debt collector or collection agency, a financial institution, or a person or entity primarily engaged in the business of lending money at interest. The claim can be for no more than $10,000, excluding statutory interest and court costs but including attorney fees, if any. Debt claim cases in justice court are governed by Rules 500-507 and 508 of Part V of the Rules of Civil Procedure."
Texas also tracks Justice Court debt claims outcomes using categories that include: Change of Venue, Default Judgments, Agreed Judgments, Summary Judgments, Final Judgments After Non-Jury Trial, By Jury Verdict, By Directed Verdict, Dismissed for Want of Prosecution, Non-Suited or Dismissed by Plaintiff, All Other Dispositions. </t>
    </r>
    <r>
      <rPr>
        <i/>
        <sz val="12"/>
        <color theme="1"/>
        <rFont val="Calibri"/>
        <family val="2"/>
      </rPr>
      <t>See</t>
    </r>
    <r>
      <rPr>
        <sz val="12"/>
        <color theme="1"/>
        <rFont val="Calibri"/>
        <family val="2"/>
      </rPr>
      <t xml:space="preserve"> Tex. Jud. Branch Office Ct. Admin., </t>
    </r>
    <r>
      <rPr>
        <i/>
        <sz val="12"/>
        <color theme="1"/>
        <rFont val="Calibri"/>
        <family val="2"/>
      </rPr>
      <t>Annual Statistical Report for the Texas Judiciary</t>
    </r>
    <r>
      <rPr>
        <sz val="12"/>
        <color theme="1"/>
        <rFont val="Calibri"/>
        <family val="2"/>
      </rPr>
      <t>, Tex. Cts. (2021), txcourts.gov/media/1454127/fy-21-annual-statistical-report-final.pdf.</t>
    </r>
  </si>
  <si>
    <r>
      <t xml:space="preserve">Utah does not meet this benchmark because it does not meet either sub-benchmark 1a or 1b. First, Utah does not meet sub-benchmark 1a because it permits personal service by "any person 18 years of age or older at the time of service and not a party to the action or a party's attorney."  </t>
    </r>
    <r>
      <rPr>
        <i/>
        <sz val="12"/>
        <color theme="1"/>
        <rFont val="Calibri"/>
        <family val="2"/>
      </rPr>
      <t>See</t>
    </r>
    <r>
      <rPr>
        <sz val="12"/>
        <color theme="1"/>
        <rFont val="Calibri"/>
        <family val="2"/>
      </rPr>
      <t xml:space="preserve"> Utah R. Civ. P. 4(d)(1). Second, Utah does not meet sub-benchmark 1b because it does not require that the court mail supplemental notice of a new consumer debt lawsuit to a defendant and deny default judgment if that notice is returned as undeliverable. The policy for sub-benchmark 1b was not found in the state's law.   </t>
    </r>
  </si>
  <si>
    <r>
      <t xml:space="preserve">Utah does not meet this benchmark because Utah does not require that notice in a consumer debt lawsuit provide guidance to defendants on where to find help. </t>
    </r>
    <r>
      <rPr>
        <i/>
        <sz val="12"/>
        <color theme="1"/>
        <rFont val="Calibri"/>
        <family val="2"/>
      </rPr>
      <t>See</t>
    </r>
    <r>
      <rPr>
        <sz val="12"/>
        <color theme="1"/>
        <rFont val="Calibri"/>
        <family val="2"/>
      </rPr>
      <t xml:space="preserve"> Utah R. Civ. P. 4(c)(1)(E).</t>
    </r>
  </si>
  <si>
    <r>
      <t xml:space="preserve">Utah meets this benchmark because it provides a specific Answer form for use in a consumer debt collection case. Although the Small Claims Court does not offer an answer form for defendants, no answer is required in small claims court. </t>
    </r>
    <r>
      <rPr>
        <i/>
        <sz val="12"/>
        <color theme="1"/>
        <rFont val="Calibri"/>
        <family val="2"/>
      </rPr>
      <t>See</t>
    </r>
    <r>
      <rPr>
        <sz val="12"/>
        <color theme="1"/>
        <rFont val="Calibri"/>
        <family val="2"/>
      </rPr>
      <t xml:space="preserve"> Utah R. Civ. P. 5.</t>
    </r>
  </si>
  <si>
    <r>
      <t xml:space="preserve">Utah meets this benchmark because it does not require that a pleading be verified except when specifically required by rule or statute. </t>
    </r>
    <r>
      <rPr>
        <i/>
        <sz val="12"/>
        <color theme="1"/>
        <rFont val="Calibri"/>
        <family val="2"/>
      </rPr>
      <t xml:space="preserve">See </t>
    </r>
    <r>
      <rPr>
        <sz val="12"/>
        <color theme="1"/>
        <rFont val="Calibri"/>
        <family val="2"/>
      </rPr>
      <t xml:space="preserve">Utah R. Civ. P. 11. No such rule or statute applies to an Answer in a consumer debt litigation. </t>
    </r>
  </si>
  <si>
    <r>
      <t xml:space="preserve">Utah meets this benchmark because the courts website states that "[t]here is no fee to file an answer. There is a fee, however, to file a counterclaim, cross-claim or third-party claim." </t>
    </r>
    <r>
      <rPr>
        <i/>
        <sz val="12"/>
        <color theme="1"/>
        <rFont val="Calibri"/>
        <family val="2"/>
      </rPr>
      <t>See</t>
    </r>
    <r>
      <rPr>
        <sz val="12"/>
        <color theme="1"/>
        <rFont val="Calibri"/>
        <family val="2"/>
      </rPr>
      <t xml:space="preserve"> </t>
    </r>
    <r>
      <rPr>
        <i/>
        <sz val="12"/>
        <color theme="1"/>
        <rFont val="Calibri"/>
        <family val="2"/>
      </rPr>
      <t>Answering a Complaint or Petition</t>
    </r>
    <r>
      <rPr>
        <sz val="12"/>
        <color theme="1"/>
        <rFont val="Calibri"/>
        <family val="2"/>
      </rPr>
      <t>, Utah State Cts., https://www.utcourts.gov/en/self-help/case-categories/family/answer.html (last visited Nov. 10, 2023); Utah Code Ann. § 78A-2-301(d), (e) (LexisNexis 2023).</t>
    </r>
  </si>
  <si>
    <r>
      <t xml:space="preserve">Utah does not meet this benchmark because it does not require a consumer debt complaint to allege (a) the original creditor's name, (b) the basis of the plaintiff's standing, or (c) itemization of the debt. </t>
    </r>
    <r>
      <rPr>
        <i/>
        <sz val="12"/>
        <color theme="1"/>
        <rFont val="Calibri"/>
        <family val="2"/>
      </rPr>
      <t>See</t>
    </r>
    <r>
      <rPr>
        <sz val="12"/>
        <color theme="1"/>
        <rFont val="Calibri"/>
        <family val="2"/>
      </rPr>
      <t xml:space="preserve"> Utah R. Civ. P. 8(a).</t>
    </r>
  </si>
  <si>
    <r>
      <t xml:space="preserve">Utah does not meet this benchmark because the statutes and rules of Utah do not place the burden of pleading timeliness on the plaintiff and do not require that a debt collection complaint include (a) the applicable statute of limitations, (b) the date that the claim accrued, or (c) the date that the statute of limitations expires. </t>
    </r>
    <r>
      <rPr>
        <i/>
        <sz val="12"/>
        <color theme="1"/>
        <rFont val="Calibri"/>
        <family val="2"/>
      </rPr>
      <t>See</t>
    </r>
    <r>
      <rPr>
        <sz val="12"/>
        <color theme="1"/>
        <rFont val="Calibri"/>
        <family val="2"/>
      </rPr>
      <t xml:space="preserve"> Utah R. Civ. P. 8(c). </t>
    </r>
  </si>
  <si>
    <t>Utah does not meet this Benchmark because it does not impose a 4-year (or shorter) statute of limitations for all consumer debt claims. In particular, Utah has the following limitations periods: 
● breach of written contract: 6-year limitations period (Utah Code Ann. § 78B-2-309(1)(b) (LexisNexis 2023));
● breach of oral contract: 4-year limitations period (Utah Code Ann. § 78B-2-307(1)(a) (LexisNexis 2023));
● open account: 4-year limitations period (Utah Code Ann. § 78B-2-307(1)(b) (LexisNexis 2023));
● account stated: 4-year limitations period (Utah Code Ann. § 78B-2-307(1)(b) (LexisNexis 2023));
● conversion: 3-year limitations period (Utah Code Ann. § 70A-3-118(7) (LexisNexis 2023)); and
● passing a bad check: within three years after dishonor of the draft or 10 years after the date of the draft, whichever period expires first (Utah Code Ann. § 70A-3-118(3) (LexisNexis 2023)).</t>
  </si>
  <si>
    <t>Utah does not meet this benchmark because Utah law permits fee shifting. 
Note: Utah provides a reciprocal right to attorneys' fees for prevailing defendants when the debt contract "allow(s) at least one party to recover attorney fees." Utah Code Ann. §§ 70C-2-105, 78B-5-826 (West 2023).</t>
  </si>
  <si>
    <r>
      <t xml:space="preserve">Utah does not meet this benchmark because the sub-benchmarks are not met. 
Regarding (a) (prejudgment interest), the Utah code states that the parties to a “lawful written, verbal, or implied contract may agree upon any rate of interest, including . . . a claim or a breach of contract.” Utah Code Ann. § 15-1-1(1) (LexisNexis 2023). When the contract does not state the rate of interest, the rate of interest for the contract (or breach of contract) is 10% per annum. </t>
    </r>
    <r>
      <rPr>
        <i/>
        <sz val="12"/>
        <color theme="1"/>
        <rFont val="Calibri"/>
        <family val="2"/>
      </rPr>
      <t>Id</t>
    </r>
    <r>
      <rPr>
        <sz val="12"/>
        <color theme="1"/>
        <rFont val="Calibri"/>
        <family val="2"/>
      </rPr>
      <t xml:space="preserve">. at § 15-1-1(2). Thus, Utah does not limit prejudgment interest to 7% or less (as is required to meet sub-benchmark (a)). 
With respect to (b) (post-judgment interest), the Utah code states that, for contract actions, the rate of interest specified in the contract shall apply to judgments rendered on that contract; all other final civil and criminal judgments “shall bear interest at the federal post judgment interest rate as of January 1 of each year, plus 2%.” </t>
    </r>
    <r>
      <rPr>
        <i/>
        <sz val="12"/>
        <color theme="1"/>
        <rFont val="Calibri"/>
        <family val="2"/>
      </rPr>
      <t>Id.</t>
    </r>
    <r>
      <rPr>
        <sz val="12"/>
        <color theme="1"/>
        <rFont val="Calibri"/>
        <family val="2"/>
      </rPr>
      <t xml:space="preserve"> at § 15-1-4. Thus, Utah does not limit post-judgment interest on debt to 5% or less of the judgment (as is required to meet sub-benchmark (b)). </t>
    </r>
  </si>
  <si>
    <r>
      <t xml:space="preserve">Utah does not meet this benchmark because it does not require financial institutions to protect money deposited in bank accounts unless a judgment debtor asserts an exemption. </t>
    </r>
    <r>
      <rPr>
        <i/>
        <sz val="12"/>
        <color theme="1"/>
        <rFont val="Calibri"/>
        <family val="2"/>
      </rPr>
      <t>See</t>
    </r>
    <r>
      <rPr>
        <sz val="12"/>
        <color theme="1"/>
        <rFont val="Calibri"/>
        <family val="2"/>
      </rPr>
      <t xml:space="preserve"> Utah Code Ann. § 70C-7-103 (West 2023).</t>
    </r>
  </si>
  <si>
    <r>
      <rPr>
        <sz val="12"/>
        <color theme="1"/>
        <rFont val="Calibri (Body)"/>
      </rPr>
      <t xml:space="preserve">Utah does not meet this benchmark because none of the sub-benchmarks are met. Utah law provides as follows:
(a) Income: Utah does not meet sub-benchmark (a) because it exempts 75% of a person's weekly disposable earnings or 30 times the federal minimum hourly wage in effect when the person is paid, whichever is more, for consumer debts, subject to certain limited exceptions. Utah Code Ann. § 70C-7-103 (West 2023). Thirty times the federal minimum wage ($7.25 per hour in 2023) is only $217.50. </t>
    </r>
    <r>
      <rPr>
        <i/>
        <sz val="12"/>
        <color theme="1"/>
        <rFont val="Calibri (Body)"/>
      </rPr>
      <t>State Minimum Wage Laws</t>
    </r>
    <r>
      <rPr>
        <sz val="12"/>
        <color theme="1"/>
        <rFont val="Calibri (Body)"/>
      </rPr>
      <t xml:space="preserve">, U.S. Dep't of Labor (Sept. 30, 2023), https://www.dol.gov/agencies/whd/minimum-wage/state. 
(b) Home: Utah does not meet sub-benchmark (b) because a home that is a person's primary personal residence is exempt only up to a value of $42,000. Utah Code Ann. § 63A-3-503(2) (West 2023) (updated for inflation annually). A home that is not the primary personal residence of a person is exempt up to a value of $5,000 subject to certain limited exceptions. </t>
    </r>
    <r>
      <rPr>
        <i/>
        <sz val="12"/>
        <color theme="1"/>
        <rFont val="Calibri (Body)"/>
      </rPr>
      <t>Id</t>
    </r>
    <r>
      <rPr>
        <sz val="12"/>
        <color theme="1"/>
        <rFont val="Calibri (Body)"/>
      </rPr>
      <t xml:space="preserve">.
(c) Car: Utah does not meet sub-benchmark (c) because one car is exempt only up to a value of $3,000. </t>
    </r>
    <r>
      <rPr>
        <i/>
        <sz val="12"/>
        <color theme="1"/>
        <rFont val="Calibri (Body)"/>
      </rPr>
      <t>Id.</t>
    </r>
    <r>
      <rPr>
        <sz val="12"/>
        <color theme="1"/>
        <rFont val="Calibri (Body)"/>
      </rPr>
      <t xml:space="preserve"> at § 78B-5-506(3)(b).
For more information on garnishment exemptions see Michael Best and Carolyn Carter, </t>
    </r>
    <r>
      <rPr>
        <i/>
        <sz val="12"/>
        <color theme="1"/>
        <rFont val="Calibri (Body)"/>
      </rPr>
      <t>No Fresh Start 2023,</t>
    </r>
    <r>
      <rPr>
        <sz val="12"/>
        <color theme="1"/>
        <rFont val="Calibri (Body)"/>
      </rPr>
      <t xml:space="preserve"> National Consumer Law Center (Dec. 2023), </t>
    </r>
    <r>
      <rPr>
        <u/>
        <sz val="12"/>
        <color theme="1"/>
        <rFont val="Calibri (Body)"/>
      </rPr>
      <t>https://www.nclc.org/wp-content/uploads/2023/12/2023_Report_No-Fresh-Start-3.pdf.</t>
    </r>
    <r>
      <rPr>
        <sz val="12"/>
        <color theme="1"/>
        <rFont val="Calibri (Body)"/>
      </rPr>
      <t xml:space="preserve">   </t>
    </r>
  </si>
  <si>
    <r>
      <t xml:space="preserve">Utah does not meet this benchmark because a judgment debtor is not entitled to notice prior to garnishment of their property (notice is instead sent to the judgment debtor by the garnishee within seven business days after service of a writ of garnishment upon the garnishee). </t>
    </r>
    <r>
      <rPr>
        <i/>
        <sz val="12"/>
        <color theme="1"/>
        <rFont val="Calibri"/>
        <family val="2"/>
      </rPr>
      <t>See</t>
    </r>
    <r>
      <rPr>
        <sz val="12"/>
        <color theme="1"/>
        <rFont val="Calibri"/>
        <family val="2"/>
      </rPr>
      <t xml:space="preserve"> Utah R. Civ. P. 64D(g). Additionally, even if  notice were provided prior to garnishment, the state would not meet sub-benchmark (a) because the notice provided to the judgment debtor only is required to provide a partial list of exemptions (and not a complete list of exemptions), or sub-benchmark (b) because it is not required to provide the manner in which to challenge the order. </t>
    </r>
    <r>
      <rPr>
        <i/>
        <sz val="12"/>
        <color theme="1"/>
        <rFont val="Calibri"/>
        <family val="2"/>
      </rPr>
      <t>See</t>
    </r>
    <r>
      <rPr>
        <sz val="12"/>
        <color theme="1"/>
        <rFont val="Calibri"/>
        <family val="2"/>
      </rPr>
      <t xml:space="preserve"> Utah R. Civ. P. 64D(g), 64(a)(6).
</t>
    </r>
  </si>
  <si>
    <r>
      <t xml:space="preserve">Utah does not meet this benchmark because it does not prohibit incarceration for contempt for failure to obey a court order to pay all or part of a debt judgment. The Utah Supreme Court has held that a court may imprison a person for failing to obey a court order to pay a debt and that such imprisonment does not violate the state constitution’s prohibition on imprisonment for debt. See </t>
    </r>
    <r>
      <rPr>
        <i/>
        <sz val="12"/>
        <color theme="1"/>
        <rFont val="Calibri"/>
        <family val="2"/>
      </rPr>
      <t>In re Clift's Est.</t>
    </r>
    <r>
      <rPr>
        <sz val="12"/>
        <color theme="1"/>
        <rFont val="Calibri"/>
        <family val="2"/>
      </rPr>
      <t>, 159 P.2d 872, 880–81 (Utah 1945).</t>
    </r>
  </si>
  <si>
    <r>
      <t xml:space="preserve">Utah does not meet this benchmark because it does not provide a right to counsel in contempt cases in which incarceration is possible. </t>
    </r>
    <r>
      <rPr>
        <i/>
        <sz val="12"/>
        <color theme="1"/>
        <rFont val="Calibri"/>
        <family val="2"/>
      </rPr>
      <t>See</t>
    </r>
    <r>
      <rPr>
        <sz val="12"/>
        <color theme="1"/>
        <rFont val="Calibri"/>
        <family val="2"/>
      </rPr>
      <t xml:space="preserve"> Utah Code Ann. §§ 78B-22-201, 78B-6-309 (LexisNexis 2023).</t>
    </r>
  </si>
  <si>
    <r>
      <t xml:space="preserve">Utah does not meet this benchmark because there is no statutory or judicial prohibition on relationships or financial arrangements between prosecutors and debt collectors. </t>
    </r>
    <r>
      <rPr>
        <i/>
        <sz val="12"/>
        <color theme="1"/>
        <rFont val="Calibri"/>
        <family val="2"/>
      </rPr>
      <t>See</t>
    </r>
    <r>
      <rPr>
        <sz val="12"/>
        <color theme="1"/>
        <rFont val="Calibri"/>
        <family val="2"/>
      </rPr>
      <t xml:space="preserve"> Utah Code Ann. § 76-6-505 (LexisNexis 2023).</t>
    </r>
  </si>
  <si>
    <t>Utah does not meet this benchmark because it authorizes judges to order that bail posted in a contempt proceeding be used to pay the creditor. Utah Code Ann. § 78B-6-311 (LexisNexis 2023).</t>
  </si>
  <si>
    <t>Utah does not meet this benchmark because the court or judge may compel the judgment debtor to appear before the court to be fully examined under oath regarding their estate. It does not limit the frequency of such examinations. Utah Code Ann. § 6-1-13 (LexisNexis 2023).</t>
  </si>
  <si>
    <t>Utah does not meet this benchmark because, although it has created a dashboard that provides data on court filings, including in debt collection cases generally, it does not break down the data specifically by "consumer debt" cases. Utah Jud. Branch, District Court Filings, 2010-2023, https://app.powerbigov.us/view?r=eyJrIjoiZjY4ZDBmN2MtZDQwNy00N2QwLWEyNTgtY2VhNDNlZmY0Yjg1IiwidCI6ImI0NTI2NjI5LTc4MDEtNDhjMy1hMTU5LTc4NjdkNjhmNjdhYSJ9 (last visited Jan. 24, 2024).</t>
  </si>
  <si>
    <r>
      <t xml:space="preserve">Utah does not meet this benchmark because it has created a dashboard that provides data on court filings, including in debt collection cases generally, but it does not break down the data specifically by "consumer debt" cases. Utah Jud. Branch, </t>
    </r>
    <r>
      <rPr>
        <i/>
        <sz val="12"/>
        <color theme="1"/>
        <rFont val="Calibri"/>
        <family val="2"/>
      </rPr>
      <t>District Court Filings, 2010-2023</t>
    </r>
    <r>
      <rPr>
        <sz val="12"/>
        <color theme="1"/>
        <rFont val="Calibri"/>
        <family val="2"/>
      </rPr>
      <t>, https://app.powerbigov.us/view?r=eyJrIjoiZjY4ZDBmN2MtZDQwNy00N2QwLWEyNTgtY2VhNDNlZmY0Yjg1IiwidCI6ImI0NTI2NjI5LTc4MDEtNDhjMy1hMTU5LTc4NjdkNjhmNjdhYSJ9 (last visited Jan. 24, 2024).</t>
    </r>
  </si>
  <si>
    <t xml:space="preserve">Vermont does not meet this benchmark because it does not meet either sub-benchmark 1a or 1b. First, Vermont does not meet sub-benchmark 1a because it permits any person authorized by law, or an indifferent person appointed by a judge to serve process in addition to the sheriff, constable or a judge. Vt. R. Civ. P. 4(c)–(g). Second, Vermont does not meet sub-benchmark 1b because it does not require that the court mail supplemental notice of a new consumer debt lawsuit to a defendant and deny default judgment if such notice is returned as undeliverable. The policy for sub-benchmark 1b was not found in the state's law.    </t>
  </si>
  <si>
    <t>Vermont does not meet this benchmark because Vermont does not require that notice in a consumer debt lawsuit provide guidance to defendants on where to find help. Vt. R. Civ. P. 4(b).</t>
  </si>
  <si>
    <r>
      <t xml:space="preserve">Vermont meets this benchmark because it does not require that a pleading be verified except when specifically required by rule or statute. </t>
    </r>
    <r>
      <rPr>
        <i/>
        <sz val="12"/>
        <color theme="1"/>
        <rFont val="Calibri"/>
        <family val="2"/>
      </rPr>
      <t>See</t>
    </r>
    <r>
      <rPr>
        <sz val="12"/>
        <color theme="1"/>
        <rFont val="Calibri"/>
        <family val="2"/>
      </rPr>
      <t xml:space="preserve"> Vt. R. Civ. P. 11.  No such rule or statute applies to an Answer in a consumer debt litigation.</t>
    </r>
  </si>
  <si>
    <r>
      <t xml:space="preserve">Vermont meets this benchmark because there is no filing fee disclosed to file an answer although there is a fee for filing a counterclaim or cross-claim or third-party claim. </t>
    </r>
    <r>
      <rPr>
        <i/>
        <sz val="12"/>
        <color theme="1"/>
        <rFont val="Calibri"/>
        <family val="2"/>
      </rPr>
      <t>See</t>
    </r>
    <r>
      <rPr>
        <sz val="12"/>
        <color theme="1"/>
        <rFont val="Calibri"/>
        <family val="2"/>
      </rPr>
      <t xml:space="preserve"> Vt. Stat. Ann. tit. 32, § 1431 (c)(1), (d) (West 2023).</t>
    </r>
  </si>
  <si>
    <r>
      <t xml:space="preserve">Vermont does not meet this benchmark because, although with respect to actions involving credit card debt, it requires the complaint to include (a) the name of the original creditor and (b) the basis of plaintiffs' standing. </t>
    </r>
    <r>
      <rPr>
        <i/>
        <sz val="12"/>
        <color theme="1"/>
        <rFont val="Calibri"/>
        <family val="2"/>
      </rPr>
      <t>See</t>
    </r>
    <r>
      <rPr>
        <sz val="12"/>
        <color theme="1"/>
        <rFont val="Calibri"/>
        <family val="2"/>
      </rPr>
      <t xml:space="preserve"> Vt. R. Civ. P. 9.1. It does not require (c) an itemization of the amount sought, specifically in regards to fees and costs, and does not meet any of the sub-benchmarks for other consumer debt actions. </t>
    </r>
    <r>
      <rPr>
        <i/>
        <sz val="12"/>
        <color theme="1"/>
        <rFont val="Calibri"/>
        <family val="2"/>
      </rPr>
      <t>See</t>
    </r>
    <r>
      <rPr>
        <sz val="12"/>
        <color theme="1"/>
        <rFont val="Calibri"/>
        <family val="2"/>
      </rPr>
      <t xml:space="preserve"> Vt. R. Civ. P. 8(a). </t>
    </r>
  </si>
  <si>
    <t>Vermont does not meet this benchmark or any of its sub-benchmarks across all courts and for all types of consumer debt. Vermont courts may grant default judgments pursuant to Vermont Civil Procedure Rule 55(c) and Vermont Small Claims Procedure Rule 3(e). . Vt. R. Civ. P. 55(c); Vt. R. Small Cl. P. 3(e). Except as noted below, neither of those rules impose all of the requirements in sub-benchmarks (a) to (c) for all types of debt. Vt. R. Civ. P. 55(c); Vt. R. Small Cl. P. 3(e). With respect to sub-benchmark (a), Vermont Small Claims Rule 3(e)(1) requires the plaintiff to file a certificate of service with the clerk’s office, but the Vermont Rules of Civil Procedure do not contain a similar requirement. . Vt. R. Civ. P. 55(c); Vt. R. Small Cl. P. 3(e)(1). With respect to sub-benchmark (b), solely with respect to credit card debt, Vermont Civil Procedure Rule 55(c)(7) and Vermont Small Claims Procedure Rule 3(e)(2) require establishing the validity of the debt by the motion for default including the contract or other documentary evidence of the debt signed by the debtor or account statements. . Vt. R. Civ. P. 55(c)(7); Vt. R. Small Cl. P. 3(e)(2). In addition, there is no Vermont statute that separately imposes requirements regarding the entry of default judgments.</t>
  </si>
  <si>
    <r>
      <t xml:space="preserve">Vermont does not meet this benchmark because the statutes and rules of Vermont do not place the burden of pleading timeliness on the plaintiff and do not require that a debt collection complaint include (a) the applicable statute of limitations, (b) the date that the claim accrued, or (c) the date that the statute of limitations expires. </t>
    </r>
    <r>
      <rPr>
        <i/>
        <sz val="12"/>
        <color theme="1"/>
        <rFont val="Calibri"/>
        <family val="2"/>
      </rPr>
      <t>See</t>
    </r>
    <r>
      <rPr>
        <sz val="12"/>
        <color theme="1"/>
        <rFont val="Calibri"/>
        <family val="2"/>
      </rPr>
      <t xml:space="preserve"> Vt. R. Civ. P. 8(c) (listing statute of limitations as an affirmative defense).  With respect to actions involving a credit card debt, Vermont does require that a consumer debt complaint "contain additional information necessary to provide the court with sufficient information regarding . . . the statute of limitations." Vt. R. Civ. P. 9.1. Vermont nonetheless fails to meet the benchmark given the lack of specificity in this requirement and given that this requirement applies only to actions involving a credit card debt. </t>
    </r>
  </si>
  <si>
    <t xml:space="preserve">Vermont does not meet this Benchmark because it does not impose a 4-year (or shorter) statute of limitations for all consumer debt claims. In particular, Vermont has the following limitations periods: 
● breach of written contract: 8-year limitations period (Vt. Stat. Ann. tit. 12, § 507 (West 2023));
● breach of oral contract: 6-year limitations period (Vt. Stat. Ann. tit. 12, § 511 (West 2023));
● open account: 3-year limitations period (Vt. Stat. Ann. tit. 9A, § 3-118(g) (West 2023)); 
● unjust enrichment: 6-year limitations period (Vt. Stat. Ann. tit. 12, § 511 (West 2023));
● conversion: 3-year limitations period (Vt. Stat. Ann. tit. 9A, § 3-118(g) (West 2023)); and
● passing a bad check: must be commenced within three years after dishonor of the draft or 10 years after the date of the draft, whichever period expires first (Vt. Stat. Ann. tit. 9A, § 3-118(c) (West 2023)). 
</t>
  </si>
  <si>
    <r>
      <t xml:space="preserve">Vermont does not meet this benchmark because it makes consumer debt claims subject to  revival even after the statute of limitations has run, when, for instance, a debtor makes a subsequent payment toward the debt, explicitly acknowledges the debt, or expresses a new promise to pay the full debt. </t>
    </r>
    <r>
      <rPr>
        <i/>
        <sz val="12"/>
        <color theme="1"/>
        <rFont val="Calibri (Body)"/>
      </rPr>
      <t>See, e.g.</t>
    </r>
    <r>
      <rPr>
        <sz val="12"/>
        <color theme="1"/>
        <rFont val="Calibri (Body)"/>
      </rPr>
      <t>,</t>
    </r>
    <r>
      <rPr>
        <i/>
        <sz val="12"/>
        <color theme="1"/>
        <rFont val="Calibri (Body)"/>
      </rPr>
      <t xml:space="preserve"> Putnam v. Swain</t>
    </r>
    <r>
      <rPr>
        <sz val="12"/>
        <color theme="1"/>
        <rFont val="Calibri"/>
        <family val="2"/>
      </rPr>
      <t xml:space="preserve">, 146 A. 6, 7 (Vt. 1929) ("It is true that voluntary part payment of a debt, whether barred by the statute or not, if made without protestation of further liability, is a recognition of such debt by the debtor, from which the law not only implies an admission of the existence of the balance as a subsisting debt, but also a promise to pay it which prevents the operation of the statute."); </t>
    </r>
    <r>
      <rPr>
        <i/>
        <sz val="12"/>
        <color theme="1"/>
        <rFont val="Calibri (Body)"/>
      </rPr>
      <t>Cross v. Conner</t>
    </r>
    <r>
      <rPr>
        <sz val="12"/>
        <color theme="1"/>
        <rFont val="Calibri"/>
        <family val="2"/>
      </rPr>
      <t xml:space="preserve">, 14 Vt. 394 (1842) (reviving stale claims acceptable under certain circumstances); </t>
    </r>
    <r>
      <rPr>
        <i/>
        <sz val="12"/>
        <color theme="1"/>
        <rFont val="Calibri"/>
        <family val="2"/>
      </rPr>
      <t>Flex-A-Seal, Inc. v. Safford</t>
    </r>
    <r>
      <rPr>
        <sz val="12"/>
        <color theme="1"/>
        <rFont val="Calibri"/>
        <family val="2"/>
      </rPr>
      <t xml:space="preserve">, 117 A.3d 823, 827–28 (Vt. 2015) (citing </t>
    </r>
    <r>
      <rPr>
        <i/>
        <sz val="12"/>
        <color theme="1"/>
        <rFont val="Calibri"/>
        <family val="2"/>
      </rPr>
      <t>Gailer v. Grinnell</t>
    </r>
    <r>
      <rPr>
        <sz val="12"/>
        <color theme="1"/>
        <rFont val="Calibri"/>
        <family val="2"/>
      </rPr>
      <t xml:space="preserve">, 2 Aik. 349 (Vt. 1828), for the proposition that “the acknowledgement or new promise is a waiver of the statute [of limitations], and takes the case out of it, so that the statute does not operate upon it; and whenever a case is taken out of the statute, the original debt is revived, and the action may be brought upon it”); </t>
    </r>
    <r>
      <rPr>
        <i/>
        <sz val="12"/>
        <color theme="1"/>
        <rFont val="Calibri"/>
        <family val="2"/>
      </rPr>
      <t>Gailer</t>
    </r>
    <r>
      <rPr>
        <sz val="12"/>
        <color theme="1"/>
        <rFont val="Calibri"/>
        <family val="2"/>
      </rPr>
      <t>, 2 Aik. at 350 (“It appears to be well settled, that an acknowledgment of a debt barred by the statute of limitations, or a promise to pay it, revives the original debt . . . .”).</t>
    </r>
  </si>
  <si>
    <r>
      <t xml:space="preserve">Vermont does not meet this benchmark because it does not prohibit fee shifting. Vermont generally adheres to the American rule (each party bears their own attorney's costs), but this general rule does not apply when a contract says otherwise. </t>
    </r>
    <r>
      <rPr>
        <i/>
        <sz val="12"/>
        <color theme="1"/>
        <rFont val="Calibri"/>
        <family val="2"/>
      </rPr>
      <t>Kwon v. Eaton</t>
    </r>
    <r>
      <rPr>
        <sz val="12"/>
        <color theme="1"/>
        <rFont val="Calibri"/>
        <family val="2"/>
      </rPr>
      <t xml:space="preserve">, 8 A.3d 1043, 1047 (Vt. 2010).
Note: We did not identify case law or statute suggesting a reciprocal right to attorneys fees for prevailing consumers debtors. </t>
    </r>
  </si>
  <si>
    <r>
      <t xml:space="preserve">Vermont does not meet this benchmark because the sub-benchmarks are not met. 
Regarding (a) (prejudgment interest), Vermont law states that “the rate of interest or the sum allowed for forbearance or use of money shall be 12 percent per annum.” Vt. Stat. Ann. tit. 9, § 41a(a) (2022). Vermont law further allows for interest on certain types of debt to exceed this 12% cap and interest on credit card debt can be whatever the rate is that is agreed upon by the lender and borrower. </t>
    </r>
    <r>
      <rPr>
        <i/>
        <sz val="12"/>
        <color theme="1"/>
        <rFont val="Calibri"/>
        <family val="2"/>
      </rPr>
      <t>Id.</t>
    </r>
    <r>
      <rPr>
        <sz val="12"/>
        <color theme="1"/>
        <rFont val="Calibri"/>
        <family val="2"/>
      </rPr>
      <t xml:space="preserve"> at § 41a(b). Thus, Vermont does not limit prejudgment interest to 7% or less (as is required to meet sub-benchmark (a)). 
With respect to (b) (post-judgment interest), Vermont law states “interest on a judgment lien shall accrue at the rate of 12 percent per annum.” </t>
    </r>
    <r>
      <rPr>
        <i/>
        <sz val="12"/>
        <color theme="1"/>
        <rFont val="Calibri"/>
        <family val="2"/>
      </rPr>
      <t>Id.</t>
    </r>
    <r>
      <rPr>
        <sz val="12"/>
        <color theme="1"/>
        <rFont val="Calibri"/>
        <family val="2"/>
      </rPr>
      <t xml:space="preserve"> at § 2903(c). Thus, Vermont does not limit post-judgment interest on debt to 5% or less of the judgment (as is required to meet sub-benchmark (b)).</t>
    </r>
  </si>
  <si>
    <r>
      <t xml:space="preserve">Vermont meets this benchmark because a court clerk must issue a writ of execution. Vt. R. Civ. P. 69. In order to garnish a judgment debtor's wages, the judgment creditor must first move the court to invoke "trustee process" (Vermont's name for garnishment proceedings). Vt. Stat. Ann. tit. 12, § 3168 (West 2023). In small claims cases, Vermont follows the same process. </t>
    </r>
    <r>
      <rPr>
        <i/>
        <sz val="12"/>
        <color theme="1"/>
        <rFont val="Calibri"/>
        <family val="2"/>
      </rPr>
      <t>Id.</t>
    </r>
    <r>
      <rPr>
        <sz val="12"/>
        <color theme="1"/>
        <rFont val="Calibri"/>
        <family val="2"/>
      </rPr>
      <t xml:space="preserve"> at § 5534.</t>
    </r>
  </si>
  <si>
    <t>Vermont does not meet this benchmark because it does not require financial institutions to protect money deposited in bank accounts unless a judgment debtor asserts an exemption. Vermont law provides an exemption for a debtor’s deposits in a bank, up to $700, but the exemption is not self-executing. Vt. Stat. Ann. tit. 12, § 2740(15) (West 2023).</t>
  </si>
  <si>
    <r>
      <t xml:space="preserve">Vermont does not meet this benchmark because a judgment debtor is not entitled to notice prior to execution against their property (notice is instead provided by the officer serving the judgment debtor with a copy of the writ of execution, with no specific time period required prior to execution). </t>
    </r>
    <r>
      <rPr>
        <i/>
        <sz val="12"/>
        <color theme="1"/>
        <rFont val="Calibri"/>
        <family val="2"/>
      </rPr>
      <t>See</t>
    </r>
    <r>
      <rPr>
        <sz val="12"/>
        <color theme="1"/>
        <rFont val="Calibri"/>
        <family val="2"/>
      </rPr>
      <t xml:space="preserve"> Vt. R. Civ. P. 69. Additionally, even if notice were provided in advance, the state would not meet sub-benchmark (a) because it does not require provision of a complete list of exemptions; sub-benchmark (b) because the notice is not required to provide the manner in which to challenge the order; or sub-benchmark (c) because the notice is not required to explain how to assert the exemptions. </t>
    </r>
    <r>
      <rPr>
        <i/>
        <sz val="12"/>
        <color theme="1"/>
        <rFont val="Calibri"/>
        <family val="2"/>
      </rPr>
      <t>Id.</t>
    </r>
    <r>
      <rPr>
        <sz val="12"/>
        <color theme="1"/>
        <rFont val="Calibri"/>
        <family val="2"/>
      </rPr>
      <t xml:space="preserve"> 
</t>
    </r>
  </si>
  <si>
    <r>
      <t xml:space="preserve">Vermont does not meet this benchmark because it does not prohibit incarceration for failure to obey a court order to pay all or part of a debt judgment. Under the Vermont Constitution, imprisonment for debt has been abolished. Vt. Const. ch. II, § 40. The related statutory provision, however, states: “No person shall be arrested or imprisoned on an execution or by other means to enforce a judgment in any civil action for money damages. Notwithstanding the provisions herein, the court shall have full power to punish for contempt.”  </t>
    </r>
    <r>
      <rPr>
        <i/>
        <sz val="12"/>
        <color theme="1"/>
        <rFont val="Calibri"/>
        <family val="2"/>
      </rPr>
      <t xml:space="preserve">See </t>
    </r>
    <r>
      <rPr>
        <sz val="12"/>
        <color theme="1"/>
        <rFont val="Calibri"/>
        <family val="2"/>
      </rPr>
      <t>Vt. Stat. Ann. tit. 12, §§ 123, 3521 (West 2023).</t>
    </r>
  </si>
  <si>
    <t>Vermont meets this benchmark because a judge may not order incarceration for failure to appear for a debtor's examination. If a judgment debtor fails to appear for a financial disclosure hearing, a judge may schedule a contempt hearing, but the law provides that "[t]he penalties for contempt shall be limited to (1) authorizing the creditor to obtain a credit report on the debtor, or (2) adding a financial penalty to the judgment, in addition to the filing and service fees incurred for the motion." Vt. R. Small Cl. P. 8.</t>
  </si>
  <si>
    <r>
      <t xml:space="preserve">Vermont meets this benchmark because the Supreme Court has held that in a contempt proceeding a person "has a right to be represented by an attorney...and if she cannot afford an attorney, she has the right to request that an attorney be appointed for her by this Court." </t>
    </r>
    <r>
      <rPr>
        <i/>
        <sz val="12"/>
        <color theme="1"/>
        <rFont val="Calibri"/>
        <family val="2"/>
      </rPr>
      <t>In re McCoy-Janien</t>
    </r>
    <r>
      <rPr>
        <sz val="12"/>
        <color theme="1"/>
        <rFont val="Calibri"/>
        <family val="2"/>
      </rPr>
      <t>, 200 A.3d 669 (Vt. 2018).</t>
    </r>
  </si>
  <si>
    <r>
      <t xml:space="preserve">Vermont does not meet this benchmark because there is no statutory or judicial prohibition on relationships or financial arrangements between prosecutors and debt collectors. </t>
    </r>
    <r>
      <rPr>
        <i/>
        <sz val="12"/>
        <color theme="1"/>
        <rFont val="Calibri"/>
        <family val="2"/>
      </rPr>
      <t>See</t>
    </r>
    <r>
      <rPr>
        <sz val="12"/>
        <color theme="1"/>
        <rFont val="Calibri"/>
        <family val="2"/>
      </rPr>
      <t xml:space="preserve"> Vt. Stat. Ann. tit. 13, § 2022 (West 2023).</t>
    </r>
  </si>
  <si>
    <r>
      <t xml:space="preserve">Vermont does not meet this benchmark because its laws do not expressly prohibit the use of bail or bond to pay a creditor. </t>
    </r>
    <r>
      <rPr>
        <i/>
        <sz val="12"/>
        <color theme="1"/>
        <rFont val="Calibri"/>
        <family val="2"/>
      </rPr>
      <t>See</t>
    </r>
    <r>
      <rPr>
        <sz val="12"/>
        <color theme="1"/>
        <rFont val="Calibri"/>
        <family val="2"/>
      </rPr>
      <t xml:space="preserve"> Vt. Stat. Ann. tit. 12, §§ 123, 3521 (West 2023).</t>
    </r>
  </si>
  <si>
    <t>Vermont does not meet this benchmark because it authorizes a creditor to subpoena a judgment debtor to appear before the court for questioning. Vermont does not limit the frequency of such examinations. Vt. R. Civ. P. 69.</t>
  </si>
  <si>
    <r>
      <t xml:space="preserve">Vermont does not meet this benchmark because it does not collect and publish data on consumer debt lawsuits. Vermont courts do publish annual reports, which include general information by court level, but there are no statistics available that are precisely on point. </t>
    </r>
    <r>
      <rPr>
        <i/>
        <sz val="12"/>
        <color theme="1"/>
        <rFont val="Calibri"/>
        <family val="2"/>
      </rPr>
      <t>See</t>
    </r>
    <r>
      <rPr>
        <sz val="12"/>
        <color theme="1"/>
        <rFont val="Calibri"/>
        <family val="2"/>
      </rPr>
      <t xml:space="preserve"> Vermont Judiciary, </t>
    </r>
    <r>
      <rPr>
        <i/>
        <sz val="12"/>
        <color theme="1"/>
        <rFont val="Calibri"/>
        <family val="2"/>
      </rPr>
      <t>FY22 Annual Statistics - Appendix I: Statewide</t>
    </r>
    <r>
      <rPr>
        <sz val="12"/>
        <color theme="1"/>
        <rFont val="Calibri"/>
        <family val="2"/>
      </rPr>
      <t xml:space="preserve">, Vt. Jud., https://www.vermontjudiciary.org/sites/default/files/documents/Appendix%20I%20Statewide%20%203.23.23.pdf (last visited Nov. 10, 2023).
Vermont also provides a public portal for case statistics, but it does not provide specific statistics for debt lawsuits. </t>
    </r>
    <r>
      <rPr>
        <i/>
        <sz val="12"/>
        <color theme="1"/>
        <rFont val="Calibri"/>
        <family val="2"/>
      </rPr>
      <t>See</t>
    </r>
    <r>
      <rPr>
        <sz val="12"/>
        <color theme="1"/>
        <rFont val="Calibri"/>
        <family val="2"/>
      </rPr>
      <t xml:space="preserve"> </t>
    </r>
    <r>
      <rPr>
        <i/>
        <sz val="12"/>
        <color theme="1"/>
        <rFont val="Calibri"/>
        <family val="2"/>
      </rPr>
      <t>Smart Search</t>
    </r>
    <r>
      <rPr>
        <sz val="12"/>
        <color theme="1"/>
        <rFont val="Calibri"/>
        <family val="2"/>
      </rPr>
      <t xml:space="preserve">, Vt. Jud. Pub. Portal, https://publicportal.courts.vt.gov/Portal/Home/Dashboard/29# (last visited Nov. 10, 2023). </t>
    </r>
  </si>
  <si>
    <t xml:space="preserve">Virginia does not satisfy this benchmark because it does not provide an Answer form for use by consumer debt defendants. </t>
  </si>
  <si>
    <r>
      <t xml:space="preserve">Virginia meets this benchmark because it does not require that pleadings be verified or notarized. </t>
    </r>
    <r>
      <rPr>
        <i/>
        <sz val="12"/>
        <color theme="1"/>
        <rFont val="Calibri"/>
        <family val="2"/>
      </rPr>
      <t>See</t>
    </r>
    <r>
      <rPr>
        <sz val="12"/>
        <color theme="1"/>
        <rFont val="Calibri"/>
        <family val="2"/>
      </rPr>
      <t xml:space="preserve"> Va. Code Ann. §  8.01-271.1 (West 2023).</t>
    </r>
  </si>
  <si>
    <r>
      <t xml:space="preserve">Virginia meets this benchmark because no fee is required to file an answer or cross-claim although a filing fee is required when filing a counterclaim or third-party claim. </t>
    </r>
    <r>
      <rPr>
        <i/>
        <sz val="12"/>
        <color theme="1"/>
        <rFont val="Calibri"/>
        <family val="2"/>
      </rPr>
      <t>See</t>
    </r>
    <r>
      <rPr>
        <sz val="12"/>
        <color theme="1"/>
        <rFont val="Calibri"/>
        <family val="2"/>
      </rPr>
      <t xml:space="preserve"> Va. Code Ann. § 17.1-275(A)(13) (West 2023).</t>
    </r>
  </si>
  <si>
    <r>
      <t xml:space="preserve">Virginia does not meet this benchmark or any sub-benchmarks. Virginia courts may grant default judgments pursuant to state law and Form DC-412 (Warrant in Arrest). Va. Sup. Ct. R. 3:19. State law and Form DC-412 do not impose any of the requirements in sub-benchmarks (a) to (c). </t>
    </r>
    <r>
      <rPr>
        <i/>
        <sz val="12"/>
        <color theme="1"/>
        <rFont val="Calibri"/>
        <family val="2"/>
      </rPr>
      <t>Id.</t>
    </r>
    <r>
      <rPr>
        <sz val="12"/>
        <color theme="1"/>
        <rFont val="Calibri"/>
        <family val="2"/>
      </rPr>
      <t xml:space="preserve"> Virginia does not require evidence of damages for default judgement unless it is unliquidated damages. </t>
    </r>
    <r>
      <rPr>
        <i/>
        <sz val="12"/>
        <color theme="1"/>
        <rFont val="Calibri"/>
        <family val="2"/>
      </rPr>
      <t>Id.</t>
    </r>
    <r>
      <rPr>
        <sz val="12"/>
        <color theme="1"/>
        <rFont val="Calibri"/>
        <family val="2"/>
      </rPr>
      <t xml:space="preserve"> If the debtor appears in court, the burden is on the plaintiff to prove the existence of the debt. </t>
    </r>
    <r>
      <rPr>
        <i/>
        <sz val="12"/>
        <color theme="1"/>
        <rFont val="Calibri"/>
        <family val="2"/>
      </rPr>
      <t>Id.</t>
    </r>
  </si>
  <si>
    <r>
      <t xml:space="preserve">Virginia does not meet this benchmark because it does not place the burden on the plaintiff to allege (a) the statute of limitations, (b) the date the debt accrued, or (c) the date the statute of limitations expires. </t>
    </r>
    <r>
      <rPr>
        <i/>
        <sz val="12"/>
        <color theme="1"/>
        <rFont val="Calibri"/>
        <family val="2"/>
      </rPr>
      <t>See</t>
    </r>
    <r>
      <rPr>
        <sz val="12"/>
        <color theme="1"/>
        <rFont val="Calibri"/>
        <family val="2"/>
      </rPr>
      <t xml:space="preserve"> Va. Sup. Ct. R. 3:18(d). Raising the statute of limitations becomes the debtor defendant’s burden. </t>
    </r>
    <r>
      <rPr>
        <i/>
        <sz val="12"/>
        <color theme="1"/>
        <rFont val="Calibri"/>
        <family val="2"/>
      </rPr>
      <t>See</t>
    </r>
    <r>
      <rPr>
        <sz val="12"/>
        <color theme="1"/>
        <rFont val="Calibri"/>
        <family val="2"/>
      </rPr>
      <t xml:space="preserve"> </t>
    </r>
    <r>
      <rPr>
        <i/>
        <sz val="12"/>
        <color theme="1"/>
        <rFont val="Calibri"/>
        <family val="2"/>
      </rPr>
      <t>id.</t>
    </r>
  </si>
  <si>
    <r>
      <t xml:space="preserve">Virginia does not meet this benchmark because it does not impose a 4-year (or shorter) statute of limitations for all consumer debt claims. In particular, Virginia has the following limitations periods: 
● breach of written contract: 5-year limitations period (Va. Code Ann. § 8.01-246(2) (West 2023)); 
● breach of oral contract: 3-year limitations period (Va. Code Ann. § 8.01-246(4) (West 2023)); 
● unjust enrichment: 3-year limitations period (Va. Code Ann. § 8.01-246(4); </t>
    </r>
    <r>
      <rPr>
        <i/>
        <sz val="12"/>
        <color theme="1"/>
        <rFont val="Calibri (Body)"/>
      </rPr>
      <t>Cove v. Wallen</t>
    </r>
    <r>
      <rPr>
        <u/>
        <sz val="12"/>
        <color theme="1"/>
        <rFont val="Calibri"/>
        <family val="2"/>
      </rPr>
      <t>,</t>
    </r>
    <r>
      <rPr>
        <sz val="12"/>
        <color theme="1"/>
        <rFont val="Calibri"/>
        <family val="2"/>
      </rPr>
      <t xml:space="preserve"> 104 Va. Cir. 6 (Va. Ct. App. 2019)
● conversion: 3-year limitations period (Va. Code Ann. § 8.3A-118(g) (West 2023)); and 
● passing a bad check: 3-year limitations period after dishonor of the draft or ten years after the date of the draft, whichever period expires first (Va. Code Ann. § 8.3A-118(c) (West 2023)). </t>
    </r>
  </si>
  <si>
    <r>
      <t xml:space="preserve">Virginia does not meet this benchmark because it does not prohibit fee shifting. </t>
    </r>
    <r>
      <rPr>
        <i/>
        <sz val="12"/>
        <color theme="1"/>
        <rFont val="Calibri"/>
        <family val="2"/>
      </rPr>
      <t>Mullins v. Richlands Nat. Bank</t>
    </r>
    <r>
      <rPr>
        <sz val="12"/>
        <color theme="1"/>
        <rFont val="Calibri"/>
        <family val="2"/>
      </rPr>
      <t>, 403 S.E.2d 334, 335 (Va. 1991).</t>
    </r>
  </si>
  <si>
    <t>Virginia does not meet this benchmark because the sub-benchmarks are not met. 
Regarding (a) (prejudgment interest), Virginia law states that the rate of prejudgment interest is 6% or the amount provided in contract, if higher. Although the 6% prejudgment interest rate is lower than benchmark (a)'s requirement of 7%, Virginia law does allow prejudgment interest to exceed 7% if such a rate is provided in contract.
Regarding (b) (post-judgment interest), Virginia law states that post-judgment interest is 6% or the amount provided in contract, if higher. Not only is the 6% post-judgment interest rate higher than 5%, but Virginia law allows for post-judgment interest rates even higher than that if provided in contract.</t>
  </si>
  <si>
    <r>
      <t xml:space="preserve">Virginia meets this benchmark because a summons must "be sued out of a clerk's office" for garnishment and a court clerk must issue a writ of fieri facias (a writ of execution) for attachment. Va. Code Ann. §§ 8.01-511, 8.01-466 (West 2023). Small claims courts in Virginia follow the procedures of the general district court in judgment and collection. </t>
    </r>
    <r>
      <rPr>
        <i/>
        <sz val="12"/>
        <color theme="1"/>
        <rFont val="Calibri"/>
        <family val="2"/>
      </rPr>
      <t>Id.</t>
    </r>
    <r>
      <rPr>
        <sz val="12"/>
        <color theme="1"/>
        <rFont val="Calibri"/>
        <family val="2"/>
      </rPr>
      <t xml:space="preserve"> at § 16.1-122.6. </t>
    </r>
  </si>
  <si>
    <t>Virginia does not meet this benchmark because it does not require financial institutions to protect money deposited in bank accounts unless a judgment debtor asserts an exemption. State law provides an exemption for certain funds on deposit in a bank account but the exemption is not self-executing. Va. Code Ann. § 34-4 (West 2023).</t>
  </si>
  <si>
    <r>
      <t xml:space="preserve">Virginia does not meet this benchmark because a judgment debtor is not entitled to notice prior to garnishment of their property (notice is instead served on the judgment debtor "promptly" after service upon the garnishee). </t>
    </r>
    <r>
      <rPr>
        <i/>
        <sz val="12"/>
        <color theme="1"/>
        <rFont val="Calibri"/>
        <family val="2"/>
      </rPr>
      <t>See</t>
    </r>
    <r>
      <rPr>
        <sz val="12"/>
        <color theme="1"/>
        <rFont val="Calibri"/>
        <family val="2"/>
      </rPr>
      <t xml:space="preserve"> Va. Code Ann. § 8.01-511(A) (West 2023). Additionally, even if notice were required to be provided prior to garnishment, the state would not meet sub-benchmark (b) because the notice is not required to explain how to challenge the order, or sub-benchmark (c) because it is not required to provide the manner in which to asset the exemptions. </t>
    </r>
    <r>
      <rPr>
        <i/>
        <sz val="12"/>
        <color theme="1"/>
        <rFont val="Calibri"/>
        <family val="2"/>
      </rPr>
      <t>See</t>
    </r>
    <r>
      <rPr>
        <sz val="12"/>
        <color theme="1"/>
        <rFont val="Calibri"/>
        <family val="2"/>
      </rPr>
      <t xml:space="preserve"> </t>
    </r>
    <r>
      <rPr>
        <i/>
        <sz val="12"/>
        <color theme="1"/>
        <rFont val="Calibri"/>
        <family val="2"/>
      </rPr>
      <t>id.</t>
    </r>
    <r>
      <rPr>
        <sz val="12"/>
        <color theme="1"/>
        <rFont val="Calibri"/>
        <family val="2"/>
      </rPr>
      <t xml:space="preserve"> at § 8.01-512.4.
</t>
    </r>
  </si>
  <si>
    <r>
      <t xml:space="preserve">Virginia does not meet this benchmark because it does not prohibit incarceration for failure to obey a court order to pay all or part of a debt judgment. The Virginia Supreme Court has held that, although there is no prohibition on incarceration for failure to pay a debt in the Virginia Constitution, "it is nevertheless established in this state that a person may not be imprisoned, absent fraud, for mere failure to pay a debt arising from contract or for mere failure to pay a judgment for a debt founded on contract ... [because] imprisonment of poor debtors offends fundamental principles of justice in today's ordered society." </t>
    </r>
    <r>
      <rPr>
        <i/>
        <sz val="12"/>
        <color theme="1"/>
        <rFont val="Calibri"/>
        <family val="2"/>
      </rPr>
      <t>Makarov v. Commonwealth</t>
    </r>
    <r>
      <rPr>
        <sz val="12"/>
        <color theme="1"/>
        <rFont val="Calibri"/>
        <family val="2"/>
      </rPr>
      <t xml:space="preserve">, 228 S.E.2d 573 (Va. 1976). However, courts have also held that "In civil litigation, the trial court has the authority to hold [an] offending party in contempt for acting in bad faith or for willful disobedience of its order,” including for disobedience of an order to pay. </t>
    </r>
    <r>
      <rPr>
        <i/>
        <sz val="12"/>
        <color theme="1"/>
        <rFont val="Calibri"/>
        <family val="2"/>
      </rPr>
      <t>Walker-Duncan v. Duncan</t>
    </r>
    <r>
      <rPr>
        <sz val="12"/>
        <color theme="1"/>
        <rFont val="Calibri"/>
        <family val="2"/>
      </rPr>
      <t xml:space="preserve">, No. 1752-03-1, 2004 WL 76338 (Va. Ct. App. 2004).  </t>
    </r>
  </si>
  <si>
    <t>Virginia does not meet this benchmark because a person's failure to appear at a debtor's examination need not be willful for a judge to order a warrant for the person's arrest, and the person may be held in jail until they answer. Va. Code Ann. § 8.01-508 (West 2023).</t>
  </si>
  <si>
    <r>
      <t xml:space="preserve">Virginia meets this benchmark because the appointed counsel statute in the state provides for an attorney for any person accused of a criminal offense where the penalty may be confinement. Va. Code Ann. § 19.2-157 (West 2023). The Virginia contempt statute is in the criminal code, and is considered a crime against the administration of justice. </t>
    </r>
    <r>
      <rPr>
        <i/>
        <sz val="12"/>
        <color theme="1"/>
        <rFont val="Calibri"/>
        <family val="2"/>
      </rPr>
      <t>Id.</t>
    </r>
    <r>
      <rPr>
        <sz val="12"/>
        <color theme="1"/>
        <rFont val="Calibri"/>
        <family val="2"/>
      </rPr>
      <t xml:space="preserve"> at § 18.2-457.</t>
    </r>
  </si>
  <si>
    <r>
      <t xml:space="preserve">Virginia does not meet this benchmark because there is no statutory or judicial prohibition on relationships or financial arrangements between prosecutors and debt collectors. </t>
    </r>
    <r>
      <rPr>
        <i/>
        <sz val="12"/>
        <color theme="1"/>
        <rFont val="Calibri"/>
        <family val="2"/>
      </rPr>
      <t>See</t>
    </r>
    <r>
      <rPr>
        <sz val="12"/>
        <color theme="1"/>
        <rFont val="Calibri"/>
        <family val="2"/>
      </rPr>
      <t xml:space="preserve"> Va. Code Ann. § 18.2-181 (West 2023).</t>
    </r>
  </si>
  <si>
    <r>
      <t xml:space="preserve">Virginia does not meet this benchmark because its laws do not expressly prohibit the use of bail or bond to pay a creditor. </t>
    </r>
    <r>
      <rPr>
        <i/>
        <sz val="12"/>
        <color theme="1"/>
        <rFont val="Calibri"/>
        <family val="2"/>
      </rPr>
      <t>See</t>
    </r>
    <r>
      <rPr>
        <sz val="12"/>
        <color theme="1"/>
        <rFont val="Calibri"/>
        <family val="2"/>
      </rPr>
      <t xml:space="preserve"> Va. Code Ann. § 8.01-508 (West 2023).</t>
    </r>
  </si>
  <si>
    <r>
      <t xml:space="preserve">Virginia does not meet this benchmark because, although it collects and reports data on cases by type, it does not provide data specific to consumer debt cases. Va. Jud. Branch, </t>
    </r>
    <r>
      <rPr>
        <i/>
        <sz val="12"/>
        <color theme="1"/>
        <rFont val="Calibri"/>
        <family val="2"/>
      </rPr>
      <t>CPSS-GCMS Caseload Statistics of the General District Courts</t>
    </r>
    <r>
      <rPr>
        <sz val="12"/>
        <color theme="1"/>
        <rFont val="Calibri"/>
        <family val="2"/>
      </rPr>
      <t>, https://www.vacourts.gov/courtadmin/aoc/djs/programs/cpss/csi/stats/district/cms/2023/gcms1001_dec.pdf (last visited Jan. 31, 2024) (including data for "warrant in debt" and "garnishment" cases).</t>
    </r>
  </si>
  <si>
    <t>Virginia does not meet this benchmark because, although it collects and reports data on cases by type, it does not provide data specific to consumer debt cases. Va. Jud. Branch, CPSS-GCMS Caseload Statistics of the General District Courts, https://www.vacourts.gov/courtadmin/aoc/djs/programs/cpss/csi/stats/district/cms/2023/gcms1001_dec.pdf (last visited Jan. 31, 2024) (including data for "warrant in debt" and "garnishment" cases). Furthermore, the data is not broken down by case disposition.</t>
  </si>
  <si>
    <r>
      <t xml:space="preserve">Washington does not meet this benchmark because, although the courts do provide certain forms for use by self-represented litigants, an Answer form is not among them. </t>
    </r>
    <r>
      <rPr>
        <i/>
        <sz val="12"/>
        <color theme="1"/>
        <rFont val="Calibri"/>
        <family val="2"/>
      </rPr>
      <t>See Court Forms: Small Claims</t>
    </r>
    <r>
      <rPr>
        <sz val="12"/>
        <color theme="1"/>
        <rFont val="Calibri"/>
        <family val="2"/>
      </rPr>
      <t>, Wash. Cts., https://www.courts.wa.gov/forms/?fa=forms.contribute&amp;formID=33 (last visited Nov. 10, 2023).</t>
    </r>
  </si>
  <si>
    <r>
      <t xml:space="preserve">Washington meets this benchmark because it permits, but does not require, verification of pleadings and does not require that the Answer to a verified Complaint be verified. </t>
    </r>
    <r>
      <rPr>
        <i/>
        <sz val="12"/>
        <color theme="1"/>
        <rFont val="Calibri"/>
        <family val="2"/>
      </rPr>
      <t>See</t>
    </r>
    <r>
      <rPr>
        <sz val="12"/>
        <color theme="1"/>
        <rFont val="Calibri"/>
        <family val="2"/>
      </rPr>
      <t xml:space="preserve"> Wash. Super. Ct. Civ. R. 11.  Note: All pleadings must be signed. Wash. Super. Ct. Civ. R. 11.</t>
    </r>
  </si>
  <si>
    <r>
      <t xml:space="preserve">Washington meets this benchmark because it does not charge a fee for filing an answer. Note: The clerk of court can collect fees for any filing that includes a counterclaim, cross claim or third-party claims. </t>
    </r>
    <r>
      <rPr>
        <i/>
        <sz val="12"/>
        <color theme="1"/>
        <rFont val="Calibri"/>
        <family val="2"/>
      </rPr>
      <t>See</t>
    </r>
    <r>
      <rPr>
        <sz val="12"/>
        <color theme="1"/>
        <rFont val="Calibri"/>
        <family val="2"/>
      </rPr>
      <t xml:space="preserve"> Wash. Rev. Code Ann. § 36.18.020(2)(a) (West 2023) ("Clerks of superior courts shall collect the following fees for their official services . . . the party filing the first or initial document in any civil action . . . and any party filing a counterclaim, cross-claim, or third-party claim in any such civil action.").</t>
    </r>
  </si>
  <si>
    <r>
      <t xml:space="preserve">Washington does not meet this benchmark because although it requires that complaints brought by debt buyers include (a) the name of the original creditor, it does not require that consumer debt complaints include (b) the basis of plaintiffs' standing, or (c) itemization of the amount sought, and imposes no requirements on complaints filed by conventional creditors. </t>
    </r>
    <r>
      <rPr>
        <i/>
        <sz val="12"/>
        <color theme="1"/>
        <rFont val="Calibri"/>
        <family val="2"/>
      </rPr>
      <t>See</t>
    </r>
    <r>
      <rPr>
        <sz val="12"/>
        <color theme="1"/>
        <rFont val="Calibri"/>
        <family val="2"/>
      </rPr>
      <t xml:space="preserve"> Wash. Rev. Code Ann. § 19.16.260(2) (West 2023). See also general rule for pleadings, CR 8(a); CRLJ 8(a), which is not sufficiently specific to meet the benchmark.</t>
    </r>
  </si>
  <si>
    <r>
      <t xml:space="preserve">Washington meets this benchmark because it meets the sub-benchmarks (a) to (c). Washington law provides that a debt buyer cannot request a default unless it supplies the court with a copy of a signed writing evidencing the debt—or the most recent billing statement—and, if the claim is based on breach of contract, a copy or electronic version of the contract terms at the time of the most recent statement. Wash. Rev. Code Ann. § 19.16.260 (LexisNexis 2023). The debt buyer must also provide admissible evidence of the original account number at charge-off; the original creditor at charge-off; the amount due at charge-off or, if the balance has not been charged off, an itemization of the amount claimed to be owed—including the principal, interest, fees, and other charges or reductions from payment made or other credits; an itemization of post charge-off additions; the date of the last payment; and a copy of the assignment establishing that the debt buyer is the debt owner. </t>
    </r>
    <r>
      <rPr>
        <i/>
        <sz val="12"/>
        <color theme="1"/>
        <rFont val="Calibri"/>
        <family val="2"/>
      </rPr>
      <t>Id.</t>
    </r>
    <r>
      <rPr>
        <sz val="12"/>
        <color theme="1"/>
        <rFont val="Calibri"/>
        <family val="2"/>
      </rPr>
      <t xml:space="preserve"> Each assignment must be attached to establish an unbroken chain of ownership. </t>
    </r>
    <r>
      <rPr>
        <i/>
        <sz val="12"/>
        <color theme="1"/>
        <rFont val="Calibri"/>
        <family val="2"/>
      </rPr>
      <t>Id.</t>
    </r>
  </si>
  <si>
    <t>Washington does not meet this benchmark because although it requires debt-buyer plaintiffs to allege in their complaint that the action is being commenced within, and is not barred by, an applicable statute of limitations, it does not expressly require them to plead (a) the applicable limitation period, the date the claim accrued, nor (c) when it expires. Nor do its affirmative requirements apply to conventional creditors who are not debt buyers. See Wash. Rev. Code Ann. § 19.16.260(2)(c)(vi) (LexisNexis 2023).</t>
  </si>
  <si>
    <t>Washington does not meet this benchmark because it does not impose a 4-year (or shorter) statute of limitations for all consumer debt claims. In particular, Washington has the following limitations periods: 
● breach of written contract: 6-year limitations period (Wash. Rev. Code Ann. § 4.16.040(1) (LexisNexis 2023));
● breach of oral contract: 3-year limitations period (Wash. Rev. Code Ann. § 4.16.080(3)(LexisNexis 2023));
● open account: 3-year limitations period (Wash. Rev. Code Ann. § 4.16.080(3)(LexisNexis 2023));
● account stated: 3-year limitations period (Wash. Rev. Code Ann. § 4.16.080(3)(LexisNexis 2023));
● unjust enrichment: 3-year limitations period (Wash. Rev. Code Ann. § 4.16.080(3)(LexisNexis 2023));
● conversion: 3-year limitations period (Wash. Rev. Code Ann. § 4.16.080(2) &amp; Wash. Rev. Code Ann. § 62A.3-118(g)(LexisNexis 2023)); and
● passing a bad check: six years after dishonor of the draft or ten years after the date of the draft, whichever period expires (Wash. Rev. Code Ann. § 62A.3-118(c)(LexisNexis 2023)).</t>
  </si>
  <si>
    <r>
      <t xml:space="preserve">Washington does not meet this benchmark because the sub-benchmarks are not met. 
Regarding (a) (prejudgment interest), Washington law states: "(1) Except as provided in subsection (4) of this section, any rate of interest shall be legal so long as the rate of interest does not exceed the higher of: (a) Twelve percent per annum; or (b) four percentage points above the equivalent coupon issue yield (as published by the Board of Governors of the Federal Reserve System) of the average bill rate for twenty-six week treasury bills as determined at the first bill market auction conducted during the calendar month immediately preceding the later of (i) the establishment of the interest rate by written agreement of the parties to the contract, or (ii) any adjustment in the interest rate in the case of a written agreement permitting an adjustment in the interest rate." Wash. Rev. Code Ann. § 19.52.020 (LexisNexis 2023). Therefore, Washington does not limit prejudgment interest for debt buyers at an annual rate of 7% or less. 
Regarding (b) (post-judgment interest), Washington law states that "Interest on judgments shall accrue as follows: (1) Judgments founded on written contracts, providing for the payment of interest until paid at a specified rate, shall bear interest at the rate specified in the contracts: PROVIDED, That said interest rate is set forth in the judgment...(b) Except as provided in (a) of this subsection, judgments founded on the tortious conduct of individuals or other entities, whether acting in their personal or representative capacities, shall bear interest from the date of entry at two percentage points above the prime rate, as published by the board of governors of the federal reserve system on the first business day of the calendar month immediately preceding the date of entry. In any case where a court is directed on review to enter judgment on a verdict or in any case where a judgment entered on a verdict is wholly or partly affirmed on review, interest on the judgment or on that portion of the judgment affirmed shall date back to and shall accrue from the date the verdict was rendered." </t>
    </r>
    <r>
      <rPr>
        <i/>
        <sz val="12"/>
        <color theme="1"/>
        <rFont val="Calibri"/>
        <family val="2"/>
      </rPr>
      <t>Id.</t>
    </r>
    <r>
      <rPr>
        <sz val="12"/>
        <color theme="1"/>
        <rFont val="Calibri"/>
        <family val="2"/>
      </rPr>
      <t xml:space="preserve"> at § 4.56.110). Therefore, for post-judgment interest, Washington does not limit post-judgment interest for all creditors at 5% (or less) of the judgment. </t>
    </r>
  </si>
  <si>
    <r>
      <t xml:space="preserve">Washington meets this benchmark because the court must issue a writ of garnishment or a writ of execution. Wash. Rev. Code Ann. §§ 6.27.060, 6.17.020, 6.17.100 (LexisNexis 2023). In small claims actions, if a monetary judgment or order is entered, the judgment debtor has a duty to pay the judgment upon terms and conditions prescribed by the judge. </t>
    </r>
    <r>
      <rPr>
        <i/>
        <sz val="12"/>
        <color theme="1"/>
        <rFont val="Calibri"/>
        <family val="2"/>
      </rPr>
      <t>Id.</t>
    </r>
    <r>
      <rPr>
        <sz val="12"/>
        <color theme="1"/>
        <rFont val="Calibri"/>
        <family val="2"/>
      </rPr>
      <t xml:space="preserve"> at § 12.40.100.</t>
    </r>
  </si>
  <si>
    <t>Washington meets this benchmark because it provides that for consumer debt, "$1,000 shall be automatically protected" in "bank accounts, savings and loan accounts, stocks, bonds, or other securities." Wash. Rev. Code Ann. § 6.15.010(d)(ii)(C) (LexisNexis 2023).</t>
  </si>
  <si>
    <r>
      <rPr>
        <sz val="12"/>
        <color theme="1"/>
        <rFont val="Calibri (Body)"/>
      </rPr>
      <t xml:space="preserve">Washington does not meet this benchmark because sub-benchmark (a) (income) is not met. Washington law provides as follows:
(a) Income: Washington does not meet sub-benchmark (a) because it exempts the greater of 80% of a person's weekly disposable earnings or 35 times the state minimum hourly wage in effect when the person is paid, whichever is more, for consumer debt. Wash. Rev. Code Ann. § 6.27.150(4) (West 2023). Thirty-five times the state minimum wage ($13.18 per hour in 2023) is only $461.30. </t>
    </r>
    <r>
      <rPr>
        <i/>
        <sz val="12"/>
        <color theme="1"/>
        <rFont val="Calibri (Body)"/>
      </rPr>
      <t>State Minimum Wage Laws</t>
    </r>
    <r>
      <rPr>
        <sz val="12"/>
        <color theme="1"/>
        <rFont val="Calibri (Body)"/>
      </rPr>
      <t xml:space="preserve">, U.S. Dep't of Labor (Sept. 30, 2023), https://www.dol.gov/agencies/whd/minimum-wage/state. 
(b) Home: Washington meets sub-benchmark (b) because a home is exempt up to a value that is the county median price of a single-family home in the preceding calendar year or $125,000, whichever is more, subject to a certain limited exception. Wash. Rev. Code Ann. § 6.13.030 (West 2023) (using data from the Washington Center for Real Estate Research or, if unavailable, a similar entity chosen by the office of financial management to determine the price of the home).
(c) Car: Washington meets sub-benchmark (c) because a car is exempt up to an aggregate value of $15,000. </t>
    </r>
    <r>
      <rPr>
        <i/>
        <sz val="12"/>
        <color theme="1"/>
        <rFont val="Calibri (Body)"/>
      </rPr>
      <t>Id.</t>
    </r>
    <r>
      <rPr>
        <sz val="12"/>
        <color theme="1"/>
        <rFont val="Calibri (Body)"/>
      </rPr>
      <t xml:space="preserve"> at § 6.15.010(1)(d)(iv).
For more information on garnishment exemptions see Michael Best and Carolyn Carter, </t>
    </r>
    <r>
      <rPr>
        <i/>
        <sz val="12"/>
        <color theme="1"/>
        <rFont val="Calibri (Body)"/>
      </rPr>
      <t>No Fresh Start 2023</t>
    </r>
    <r>
      <rPr>
        <sz val="12"/>
        <color theme="1"/>
        <rFont val="Calibri (Body)"/>
      </rPr>
      <t xml:space="preserve">, National Consumer Law Center (Dec. 2023), </t>
    </r>
    <r>
      <rPr>
        <u/>
        <sz val="12"/>
        <color theme="1"/>
        <rFont val="Calibri (Body)"/>
      </rPr>
      <t>https://www.nclc.org/wp-content/uploads/2023/12/2023_Report_No-Fresh-Start-3.pdf.</t>
    </r>
    <r>
      <rPr>
        <sz val="12"/>
        <color theme="1"/>
        <rFont val="Calibri (Body)"/>
      </rPr>
      <t xml:space="preserve">   </t>
    </r>
  </si>
  <si>
    <r>
      <t xml:space="preserve">Washington does not meet this benchmark because a judgment debtor is not entitled to notice prior to garnishment of their property (notice is required to be served prior to </t>
    </r>
    <r>
      <rPr>
        <u/>
        <sz val="12"/>
        <color theme="1"/>
        <rFont val="Calibri"/>
        <family val="2"/>
      </rPr>
      <t>or on the date of</t>
    </r>
    <r>
      <rPr>
        <sz val="12"/>
        <color theme="1"/>
        <rFont val="Calibri"/>
        <family val="2"/>
      </rPr>
      <t xml:space="preserve"> service of the writ of garnishment on the garnishee). Wash. Rev. Code Ann. § 6.27.130 (LexisNexis 2023). Additionally, even if notice were required prior to garnishment, the state would not meet sub-benchmark (b) because the notice to the judgment debtor is not required to provide the manner in which to challenge the order, or sub-benchmark (c) because the notice is not required to explain how to assert the exemptions </t>
    </r>
    <r>
      <rPr>
        <i/>
        <sz val="12"/>
        <color theme="1"/>
        <rFont val="Calibri"/>
        <family val="2"/>
      </rPr>
      <t>Id.</t>
    </r>
    <r>
      <rPr>
        <sz val="12"/>
        <color theme="1"/>
        <rFont val="Calibri"/>
        <family val="2"/>
      </rPr>
      <t xml:space="preserve"> at § 6.27.140.
</t>
    </r>
  </si>
  <si>
    <r>
      <t xml:space="preserve">Washington meets this benchmark because it prohibits incarceration for contempt for failure to obey a court order to pay all or part of a debt judgment. This prohibition is based on the state constitution, which provides that "no person shall be imprisoned for debt." In </t>
    </r>
    <r>
      <rPr>
        <i/>
        <sz val="12"/>
        <color theme="1"/>
        <rFont val="Calibri"/>
        <family val="2"/>
      </rPr>
      <t>Decker v. Decker</t>
    </r>
    <r>
      <rPr>
        <sz val="12"/>
        <color theme="1"/>
        <rFont val="Calibri"/>
        <family val="2"/>
      </rPr>
      <t xml:space="preserve">, 326 P.2d 332 (Wash. 1958), the Washington Supreme Court held that the state constitution's prohibition on imprisonment for debt applies to contempt proceedings. </t>
    </r>
  </si>
  <si>
    <t>Washington does not meet this benchmark because Washington's contempt statute provides in pertinent part that "If the defendant is found guilty of contempt of court under this section, the court may impose for each separate contempt of court a fine of not more than five thousand dollars or imprisonment for up to three hundred sixty-four days, or both." Wash. Rev. Code Ann. §7.21.040.</t>
  </si>
  <si>
    <r>
      <t xml:space="preserve">Washington meets this benchmark because the Supreme Court has held that "wherever a contempt adjudication may result in incarceration, the person accused of contempt must be provided with state-paid counsel if he or she is unable to afford private representation." </t>
    </r>
    <r>
      <rPr>
        <i/>
        <sz val="12"/>
        <color theme="1"/>
        <rFont val="Calibri"/>
        <family val="2"/>
      </rPr>
      <t>Tetro v. Tetro</t>
    </r>
    <r>
      <rPr>
        <sz val="12"/>
        <color theme="1"/>
        <rFont val="Calibri"/>
        <family val="2"/>
      </rPr>
      <t>, 544 P.2d 17 (Wash. 1975).</t>
    </r>
  </si>
  <si>
    <r>
      <t xml:space="preserve">Washington does not meet this benchmark because there is no statutory or judicial prohibition on relationships or financial arrangements between prosecutors and debt collectors. </t>
    </r>
    <r>
      <rPr>
        <i/>
        <sz val="12"/>
        <color theme="1"/>
        <rFont val="Calibri"/>
        <family val="2"/>
      </rPr>
      <t>See</t>
    </r>
    <r>
      <rPr>
        <sz val="12"/>
        <color theme="1"/>
        <rFont val="Calibri"/>
        <family val="2"/>
      </rPr>
      <t xml:space="preserve"> Wash. Rev. Code Ann. § 9A.56.060 (LexisNexis 2023).</t>
    </r>
  </si>
  <si>
    <t xml:space="preserve">Washington does not meet this benchmark because its laws do not expressly prohibit the use of bail or bond to pay a creditor. </t>
  </si>
  <si>
    <r>
      <t xml:space="preserve">Washington does not meet this benchmark because, at any time within ten years of a judgment for more than twenty-five dollars, a judgment debtor may be required to appear at a specified time and place before a judge to answer questions regarding the debt. </t>
    </r>
    <r>
      <rPr>
        <i/>
        <sz val="12"/>
        <color theme="1"/>
        <rFont val="Calibri"/>
        <family val="2"/>
      </rPr>
      <t xml:space="preserve">See </t>
    </r>
    <r>
      <rPr>
        <sz val="12"/>
        <color theme="1"/>
        <rFont val="Calibri"/>
        <family val="2"/>
      </rPr>
      <t xml:space="preserve">Wash. Rev. Code Ann. § 6.32.010 (LexisNexis 2023). The law does not limit the frequency of such examinations. </t>
    </r>
    <r>
      <rPr>
        <i/>
        <sz val="12"/>
        <color theme="1"/>
        <rFont val="Calibri"/>
        <family val="2"/>
      </rPr>
      <t xml:space="preserve">Id.  </t>
    </r>
  </si>
  <si>
    <r>
      <rPr>
        <sz val="12"/>
        <color theme="1"/>
        <rFont val="Calibri"/>
        <family val="2"/>
      </rPr>
      <t xml:space="preserve">Washington does not meet this benchmark because Washington state courts do not collect and publish statewide data on the number of consumer debt lawsuits or on the types of dispositions of consumer debt lawsuits.
In addition to a high-level State of the Judiciary Report, Washington publishes reports for each court level — the Courts of Limited Jurisdiction, Superior Court, Court of Appeals, Supreme Court. Consumer debt lawsuit data is not present in any of these reports. </t>
    </r>
    <r>
      <rPr>
        <i/>
        <sz val="12"/>
        <color theme="1"/>
        <rFont val="Calibri"/>
        <family val="2"/>
      </rPr>
      <t>See generally Caseloads of the Courts of Washington</t>
    </r>
    <r>
      <rPr>
        <sz val="12"/>
        <color theme="1"/>
        <rFont val="Calibri"/>
        <family val="2"/>
      </rPr>
      <t xml:space="preserve">, Wash. Cts., </t>
    </r>
    <r>
      <rPr>
        <u/>
        <sz val="12"/>
        <color rgb="FF1155CC"/>
        <rFont val="Calibri"/>
        <family val="2"/>
      </rPr>
      <t>https://www.courts.wa.gov/caseload/?fa=caseload.showArchived</t>
    </r>
    <r>
      <rPr>
        <sz val="12"/>
        <color theme="1"/>
        <rFont val="Calibri"/>
        <family val="2"/>
      </rPr>
      <t xml:space="preserve"> (last visited Nov. 10, 2023).</t>
    </r>
  </si>
  <si>
    <r>
      <t xml:space="preserve">Washington does not meet this benchmark because Washington state courts do not collect and publish statewide data on the number of consumer debt lawsuits or on the types of dispositions of consumer debt lawsuits.
In addition to a high-level State of the Judiciary Report, Washington publishes reports for each court level — the Courts of Limited Jurisdiction, Superior Court, Court of Appeals, Supreme Court. Consumer debt lawsuit data is not present in any of these reports. </t>
    </r>
    <r>
      <rPr>
        <i/>
        <sz val="12"/>
        <color theme="1"/>
        <rFont val="Calibri"/>
        <family val="2"/>
      </rPr>
      <t>See generally Caseloads of the Courts of Washington</t>
    </r>
    <r>
      <rPr>
        <sz val="12"/>
        <color theme="1"/>
        <rFont val="Calibri"/>
        <family val="2"/>
      </rPr>
      <t>, Wash. Cts., https://www.courts.wa.gov/caseload/?fa=caseload.showArchived (last visited Nov. 10, 2023).</t>
    </r>
  </si>
  <si>
    <t xml:space="preserve">West Virginia does not meet this benchmark because it does not meet either sub-benchmark 1a or 1b. West Virginia does not meet sub-benchmark 1a because it permits the plaintiff to choose between the sheriff or anyone who is not a party and is over the age of 18 to effect service. W. Va. R. Civ. P. 4. Second, West Virginia does not meet sub-benchmark 1b because it does not require that the court send supplemental or new notice to a defendant who has not appeared and against whom a default judgment is being awarded. The policy for sub-benchmark 1b was not found in the state's law.   </t>
  </si>
  <si>
    <r>
      <t xml:space="preserve">West Virginia does not meet this benchmark because West Virginia does not require that notice in a consumer debt lawsuit provide guidance to defendants on where to find help. </t>
    </r>
    <r>
      <rPr>
        <i/>
        <sz val="12"/>
        <color theme="1"/>
        <rFont val="Calibri"/>
        <family val="2"/>
      </rPr>
      <t>See</t>
    </r>
    <r>
      <rPr>
        <sz val="12"/>
        <color theme="1"/>
        <rFont val="Calibri"/>
        <family val="2"/>
      </rPr>
      <t xml:space="preserve"> W. Va. R. Civ. P. 4(a). </t>
    </r>
  </si>
  <si>
    <t xml:space="preserve">West Virginia does not meet this benchmark because it does not provide an Answer form for use by consumer debt defendants. </t>
  </si>
  <si>
    <r>
      <t xml:space="preserve">West Virginia meets this benchmark because it does not require that a pleading be verified except when specifically required by rule or statute. </t>
    </r>
    <r>
      <rPr>
        <i/>
        <sz val="12"/>
        <color theme="1"/>
        <rFont val="Calibri"/>
        <family val="2"/>
      </rPr>
      <t>See</t>
    </r>
    <r>
      <rPr>
        <sz val="12"/>
        <color theme="1"/>
        <rFont val="Calibri"/>
        <family val="2"/>
      </rPr>
      <t xml:space="preserve"> W. Va. R Civ. P. 11. No such rule or statute applies to an Answer in a consumer debt litigation.</t>
    </r>
  </si>
  <si>
    <r>
      <t xml:space="preserve">West Virginia meets this benchmark because it does not charge a fee to file an answer although the state does charge a fee for any filing that includes a counterclaim, cross claim or third-party claim. </t>
    </r>
    <r>
      <rPr>
        <i/>
        <sz val="12"/>
        <color theme="1"/>
        <rFont val="Calibri"/>
        <family val="2"/>
      </rPr>
      <t>See</t>
    </r>
    <r>
      <rPr>
        <sz val="12"/>
        <color theme="1"/>
        <rFont val="Calibri"/>
        <family val="2"/>
      </rPr>
      <t xml:space="preserve"> W. Va. Code Ann. § 59-1-11(a)(6) (West 2023).</t>
    </r>
  </si>
  <si>
    <r>
      <t xml:space="preserve">West Virginia does not meet this benchmark because it generally does not have special pleading requirements for consumer debt claims to include (a) the name of the original creditor, (b) the basis of plaintiffs' standing, or (c) an itemization of the amount sought. </t>
    </r>
    <r>
      <rPr>
        <i/>
        <sz val="12"/>
        <color theme="1"/>
        <rFont val="Calibri"/>
        <family val="2"/>
      </rPr>
      <t>See</t>
    </r>
    <r>
      <rPr>
        <sz val="12"/>
        <color theme="1"/>
        <rFont val="Calibri"/>
        <family val="2"/>
      </rPr>
      <t xml:space="preserve"> W. Va. R. Civ. P. 8(a) (establishing general pleading requirements). With respect to sub-benchmark (c), West Virginia magistrate courts – the state’s small claims courts – do require that, upon commencement of a civil action, a commercial creditor file a statement including, but not limited to, “a setting forth of the amount of the original obligation, the portion thereof which constitutes principal, the portion thereof which represents interest, the date and amount of payments thereon, the amount, if any, credited for the sale of repossessed collateral, and the amount alleged to be due,” in satisfaction of sub-benchmark (c). </t>
    </r>
    <r>
      <rPr>
        <i/>
        <sz val="12"/>
        <color theme="1"/>
        <rFont val="Calibri"/>
        <family val="2"/>
      </rPr>
      <t>See</t>
    </r>
    <r>
      <rPr>
        <sz val="12"/>
        <color theme="1"/>
        <rFont val="Calibri"/>
        <family val="2"/>
      </rPr>
      <t xml:space="preserve"> W. Va. Code Ann. § 50-4-1 (LexisNexis 2023) (establishing requirements for commencing a civil action in magistrate court). However, the pleading requirements in other West Virginia courts do not satisfy sub-benchmark (c) or any other sub-benchmark.  </t>
    </r>
  </si>
  <si>
    <t>West Virginia does not meet this benchmark or any of the sub-benchmarks. The West Virginia Code provides that if a defendant in a civil action fails to appear or otherwise notify the magistrate court within the time limits prescribed that they wish to contest the action, the judge may render judgment as justice may require,"upon affidavit or sworn testimony reflecting the nature of the claim, whether or not it is for a sum certain or for a sum which can by computation be made certain, the defendant's failure to appear or otherwise notify the court within the time limits prescribed by section five of this article that he wishes to contest the action and supporting the relief sought. In the event the plaintiff's claim is not for a sum certain or for a sum which can by computation be made certain, the court shall require such further proof by affidavit or sworn testimony as is necessary to determine the propriety of the relief sought." W. Va. Code Ann. § 50-4-10; W. Va. R. Civ. P. 55. Further, the West Virginia Rules of Civil Procedure do not require any of the sub-benchmarks to be proven. W. Va. Code Ann. § 50-4-10; W. Va. R. Civ. P. 55.</t>
  </si>
  <si>
    <r>
      <t xml:space="preserve">West Virginia does not meet this benchmark because the statutes and rules of Wisconsin do not place the burden of pleading timeliness on the plaintiff  and do not require that a debt collection complaint include (a) the applicable statute of limitations, (b) the date that the claim accrued or (c) the date that the statute of limitations expires. </t>
    </r>
    <r>
      <rPr>
        <i/>
        <sz val="12"/>
        <color theme="1"/>
        <rFont val="Calibri"/>
        <family val="2"/>
      </rPr>
      <t>See</t>
    </r>
    <r>
      <rPr>
        <sz val="12"/>
        <color theme="1"/>
        <rFont val="Calibri"/>
        <family val="2"/>
      </rPr>
      <t xml:space="preserve"> W. Va. R. Civ. P. 8(a), (c). </t>
    </r>
  </si>
  <si>
    <r>
      <t xml:space="preserve">West Virginia does not meet this benchmark because it does not impose a 4-year (or shorter) statute of limitations for all consumer debt claims. In particular, West Virginia has the following limitations periods:
● breach of written contract: 4-year limitations period for sale of goods (WV Code § 46-2-725 (LexisNexis 2023)) or 10-year limitations period for other contracts (W. Va. Code Ann. § 55-2-6 (LexisNexis 2023));
● breach of oral contract: 5-year limitations period (W. Va. Code Ann. § 55-2-6 (LexisNexis 2023));
● open account: 4-year limitations period for sale of goods (W. Va. Code Ann. § 46-2-725 (LexisNexis 2023); </t>
    </r>
    <r>
      <rPr>
        <i/>
        <sz val="12"/>
        <color theme="1"/>
        <rFont val="Calibri"/>
        <family val="2"/>
      </rPr>
      <t>Greer Limestone Co. v. Nestor</t>
    </r>
    <r>
      <rPr>
        <sz val="12"/>
        <color theme="1"/>
        <rFont val="Calibri"/>
        <family val="2"/>
      </rPr>
      <t>, 332 S.E.2d 589, 594 (W. Va. 1985));
● account stated ("an action for any article charged on an account in a store"): 4-year limitations period for sale of goods (W. Va. Code Ann. § 46-2-725 (LexisNexis 2023));
● unjust enrichment: no limitations period (</t>
    </r>
    <r>
      <rPr>
        <i/>
        <sz val="12"/>
        <color theme="1"/>
        <rFont val="Calibri"/>
        <family val="2"/>
      </rPr>
      <t>Dunn v. Rockwell</t>
    </r>
    <r>
      <rPr>
        <sz val="12"/>
        <color theme="1"/>
        <rFont val="Calibri"/>
        <family val="2"/>
      </rPr>
      <t xml:space="preserve">, 689 S.E.2d 255, 275 (W. Va. 2009)); </t>
    </r>
    <r>
      <rPr>
        <i/>
        <sz val="12"/>
        <color theme="1"/>
        <rFont val="Calibri"/>
        <family val="2"/>
      </rPr>
      <t>see also</t>
    </r>
    <r>
      <rPr>
        <sz val="12"/>
        <color theme="1"/>
        <rFont val="Calibri"/>
        <family val="2"/>
      </rPr>
      <t xml:space="preserve"> </t>
    </r>
    <r>
      <rPr>
        <i/>
        <sz val="12"/>
        <color theme="1"/>
        <rFont val="Calibri"/>
        <family val="2"/>
      </rPr>
      <t>Absure, Inc. v. Huffman</t>
    </r>
    <r>
      <rPr>
        <sz val="12"/>
        <color theme="1"/>
        <rFont val="Calibri"/>
        <family val="2"/>
      </rPr>
      <t xml:space="preserve">, 584 S.E.2d 507, 511 (W. Va. 2003) (a defense against a claim of unjust enrichment going to the claim's staleness would be brought on a theory of laches); </t>
    </r>
    <r>
      <rPr>
        <i/>
        <sz val="12"/>
        <color theme="1"/>
        <rFont val="Calibri"/>
        <family val="2"/>
      </rPr>
      <t>Province v. Province</t>
    </r>
    <r>
      <rPr>
        <sz val="12"/>
        <color theme="1"/>
        <rFont val="Calibri"/>
        <family val="2"/>
      </rPr>
      <t xml:space="preserve">, 473 S.E.2d 894, 904 (W. Va. 1996) (“The elements of laches consist of (1) unreasonable delay and (2) prejudice.”);
● conversion: 3-year limitations period involving 2-year limitations period (WV Code § 55-2-12 (LexisNexis 2023); </t>
    </r>
    <r>
      <rPr>
        <i/>
        <sz val="12"/>
        <color theme="1"/>
        <rFont val="Calibri"/>
        <family val="2"/>
      </rPr>
      <t>Dunn v. Rockwell</t>
    </r>
    <r>
      <rPr>
        <sz val="12"/>
        <color theme="1"/>
        <rFont val="Calibri"/>
        <family val="2"/>
      </rPr>
      <t>, 689 S.E.2d 255, 268 (W. Va. 2009)); and
● passing a bad check: 3-year limitations period for sale of goods after dishonor of the check or 10 years after the date of the check, whichever period expires first (W. Va. Code Ann. § 46-3-118(c) (LexisNexis 2023)).</t>
    </r>
  </si>
  <si>
    <r>
      <t xml:space="preserve">West Virginia does not meet this benchmark because it makes a debt claim subject to renewal or revival even after the statute of limitations has run when a debtor provides written promise or written acknowledgement of the debt. </t>
    </r>
    <r>
      <rPr>
        <i/>
        <sz val="12"/>
        <color theme="1"/>
        <rFont val="Calibri"/>
        <family val="2"/>
      </rPr>
      <t>See</t>
    </r>
    <r>
      <rPr>
        <sz val="12"/>
        <color theme="1"/>
        <rFont val="Calibri"/>
        <family val="2"/>
      </rPr>
      <t xml:space="preserve"> W. Va. Code Ann. § 55-2-8 (LexisNexis 2023) (“If any person against whom the right shall have so accrued on an award, or on any such contract, shall by writing signed by him or his agent promise payment of money on such award or contract, the person to whom the right shall have so accrued may maintain an action or suit for the moneys so promised within such number of years after such promise as it might originally have been maintained within upon the award or contract, and the plaintiff may either sue on such a promise, or on the original cause of action, and in the latter case, in answer to a plea under the sixth section, may, by way of replication, state such promise, and that such action was brought within such number of years thereafter; but no promise, except by writing as aforesaid, shall take any case out of the operation of the said sixth section, or deprive any party of the benefit thereof. An acknowledgment in writing as aforesaid, from which a promise of payment may be implied, shall be deemed to be such promise within the meaning of this section.”); </t>
    </r>
    <r>
      <rPr>
        <i/>
        <sz val="12"/>
        <color theme="1"/>
        <rFont val="Calibri"/>
        <family val="2"/>
      </rPr>
      <t>State ex rel. Battle v. Demkovich</t>
    </r>
    <r>
      <rPr>
        <sz val="12"/>
        <color theme="1"/>
        <rFont val="Calibri"/>
        <family val="2"/>
      </rPr>
      <t xml:space="preserve">, 136 S.E.2d 895, 898 (W. Va. 1964) (“Code, 1931, 55–2–8, provides a new period of limitation which runs from the time of a new promise to pay a debt. This is not an extension of the limitation but is a complete revival of the remedy for the collection of a debt.”); </t>
    </r>
    <r>
      <rPr>
        <i/>
        <sz val="12"/>
        <color theme="1"/>
        <rFont val="Calibri"/>
        <family val="2"/>
      </rPr>
      <t>Wyatt v. Morris</t>
    </r>
    <r>
      <rPr>
        <sz val="12"/>
        <color theme="1"/>
        <rFont val="Calibri"/>
        <family val="2"/>
      </rPr>
      <t xml:space="preserve">, 2 W. Va. 575, 577 (1866) (“A debt barred by statute of limitations may be revived by acknowledgment.” (citations omitted)). </t>
    </r>
  </si>
  <si>
    <r>
      <t>West Virginia does not meet this benchmark because it does not prohibit attorneys' fee shifting. 
Note: West Virginia also does not provide a reciprocal right for prevailing defendants.</t>
    </r>
    <r>
      <rPr>
        <i/>
        <sz val="12"/>
        <color theme="1"/>
        <rFont val="Calibri"/>
        <family val="2"/>
      </rPr>
      <t xml:space="preserve"> Stonerise Healthcare, LLC v. Oates</t>
    </r>
    <r>
      <rPr>
        <sz val="12"/>
        <color theme="1"/>
        <rFont val="Calibri"/>
        <family val="2"/>
      </rPr>
      <t>, No. 19-0215, 2020 W. Va. LEXIS 388, at *14 (W. Va. June 16, 2020).</t>
    </r>
  </si>
  <si>
    <r>
      <t xml:space="preserve">West Virginia does not meet this benchmark because, while it satisfies sub-benchmark (a), it does not satisfy sub-benchmark (b).
West Virginia law provides that the rate of interest on judgments and decrees for the payment of money is set at two percentage points above the Fifth Federal Reserve District's secondary discount rate in effect on the second day of January of the year in which the judgment or decree is entered, not to exceed 9% per year or to be less than 4% per year. On January 2, 2023, the Fifth Federal Reserve District's secondary discount rate was 5% and as such, the rate of interest upon judgments and decrees entered in 2023 is 7%. This applies to both prejudgment and post-judgment interest. Thus, West Virginia meets the benchmark for prejudgment interest but not for post-judgment interest. W. Va. Code Ann. § 56-6-31 (LexisNexis 2023); see </t>
    </r>
    <r>
      <rPr>
        <i/>
        <sz val="12"/>
        <color theme="1"/>
        <rFont val="Calibri"/>
        <family val="2"/>
      </rPr>
      <t>Administrative Order</t>
    </r>
    <r>
      <rPr>
        <sz val="12"/>
        <color theme="1"/>
        <rFont val="Calibri"/>
        <family val="2"/>
      </rPr>
      <t>, W. Va. Cts. (Jan. 4, 2023), http://www.courtswv.gov/legal-community/pdfs/interest2023.pdf.</t>
    </r>
  </si>
  <si>
    <t>West Virginia meets this benchmark because, for garnishment of wages, a judgment creditor must apply to the court "for a suggested execution against any money due," and the court must issue a writ of fieri facias (writ of execution) for attachment. W. Va. Code Ann. §§ 38-5A-3, 38-4-5 (West 2023). Small claims courts are governed by the same procedural rules with respect to the enforcement of judgments and attachment. W. Va. Code Ann. §§ 50-6-1, 50-6-3 (West 2023).</t>
  </si>
  <si>
    <r>
      <t xml:space="preserve">West Virginia does not meet this benchmark because it does not require financial institutions to protect money deposited in bank accounts unless a judgment debtor asserts an exemption. W. Va. Code Ann. § 38-8-1(a)(4) (West 2023). State law provides an exemption for a debtor’s deposits in a bank, up to $1,100, but the exemption is not self-executing. </t>
    </r>
    <r>
      <rPr>
        <i/>
        <sz val="12"/>
        <color theme="1"/>
        <rFont val="Calibri"/>
        <family val="2"/>
      </rPr>
      <t>Id.</t>
    </r>
  </si>
  <si>
    <r>
      <rPr>
        <sz val="12"/>
        <color theme="1"/>
        <rFont val="Calibri (Body)"/>
      </rPr>
      <t xml:space="preserve">West Virginia does not meet this benchmark because none of the sub-benchmarks are met. West Virginia law provides as follows:
(a) Income: West Virginia does not meet sub-benchmark (a) because it exempts 80% of a person's weekly disposable earnings or 50 times the federal minimum hourly wage in effect when the person is paid, whichever is more, subject to certain limited exceptions. W. Va. Code Ann. § 38-5A-3 (West 2023). Fifty times the federal minimum wage ($7.25 per hour in 2023) is only $362.50. </t>
    </r>
    <r>
      <rPr>
        <i/>
        <sz val="12"/>
        <color theme="1"/>
        <rFont val="Calibri (Body)"/>
      </rPr>
      <t>State Minimum Wage Laws</t>
    </r>
    <r>
      <rPr>
        <sz val="12"/>
        <color theme="1"/>
        <rFont val="Calibri (Body)"/>
      </rPr>
      <t xml:space="preserve">, U.S. Dep't of Labor (Sept. 30, 2023), https://www.dol.gov/agencies/whd/minimum-wage/state. 
(b) Home: West Virginia does not meet sub-benchmark (b) because a home that is the principal residence of a person, a person's spouse, or a dependent of a person is exempt only up to a value of $5,000 subject to certain limited exceptions. W. Va. Code Ann. §§ 38-9-1 through 38-9-2 (West 2023); W. Va. Const. art. 16, § 28.
(c) Car: West Virginia does not meet sub-benchmark (c) because the interest of a person or a dependent of a person in one car is exempt only up to a value of $5,000. W. Va. Code Ann. § 38-8-1(a)(1) (West 2023).
For more information on garnishment exemptions see Michael Best and Carolyn Carter, </t>
    </r>
    <r>
      <rPr>
        <i/>
        <sz val="12"/>
        <color theme="1"/>
        <rFont val="Calibri (Body)"/>
      </rPr>
      <t>No Fresh Start 2023</t>
    </r>
    <r>
      <rPr>
        <sz val="12"/>
        <color theme="1"/>
        <rFont val="Calibri (Body)"/>
      </rPr>
      <t xml:space="preserve">, National Consumer Law Center (Dec. 2023), </t>
    </r>
    <r>
      <rPr>
        <u/>
        <sz val="12"/>
        <color theme="1"/>
        <rFont val="Calibri (Body)"/>
      </rPr>
      <t>https://www.nclc.org/wp-content/uploads/2023/12/2023_Report_No-Fresh-Start-3.pdf.</t>
    </r>
    <r>
      <rPr>
        <sz val="12"/>
        <color theme="1"/>
        <rFont val="Calibri (Body)"/>
      </rPr>
      <t xml:space="preserve">   </t>
    </r>
  </si>
  <si>
    <r>
      <t xml:space="preserve">West Virginia does not meet this benchmark for wage garnishment from a private employer because it does not meet the sub-benchmarks.  Specifcially, it does not meet sub-benchmark (a) because the judgment debtor is only entitled to receive a copy of the execution issued, and such execution is not required to provide a list of exemptions; sub-benchmark (b) because the notice is not required to specify the manner in which to contest the order; or sub-benchmark (c) because the notice is not required to specify  the manner in which to assert exemptions. </t>
    </r>
    <r>
      <rPr>
        <i/>
        <sz val="12"/>
        <color theme="1"/>
        <rFont val="Calibri"/>
        <family val="2"/>
      </rPr>
      <t>See</t>
    </r>
    <r>
      <rPr>
        <sz val="12"/>
        <color theme="1"/>
        <rFont val="Calibri"/>
        <family val="2"/>
      </rPr>
      <t xml:space="preserve"> W. Va. Code Ann. §§ 38-5A-4, § 38-5A-3(b) (West 2023).
West Virginia does not meet the benchmark for non-wage garnishment because the judgment debtor is not entitled to notice prior to garnishment/suggestion of their property. </t>
    </r>
    <r>
      <rPr>
        <i/>
        <sz val="12"/>
        <color theme="1"/>
        <rFont val="Calibri"/>
        <family val="2"/>
      </rPr>
      <t>Id.</t>
    </r>
    <r>
      <rPr>
        <sz val="12"/>
        <color theme="1"/>
        <rFont val="Calibri"/>
        <family val="2"/>
      </rPr>
      <t xml:space="preserve"> at §§ 38-4-8,  38-4-10, § 38-7-8 (West 2023). The sub-benchmarks are not met because no form of notice is required so the judgment debtor is not provided with (a) a list of exemptions, (b) the manner in which to assert such exemptions or (c) the manner in which to contest the order. 
</t>
    </r>
  </si>
  <si>
    <r>
      <t xml:space="preserve">West Virginia does not meet this benchmark because it does not prohibit incarceration for failure to obey a court order to pay all or part of a debt judgment. While West Virginia's constitution does not prohibit imprisonment for debt, the West Virginia Supreme Court has upheld incarceration for contempt for failure to obey an order to pay a debt and failure to provide evidence to support his assertion that he did not have the money to pay. </t>
    </r>
    <r>
      <rPr>
        <i/>
        <sz val="12"/>
        <color theme="1"/>
        <rFont val="Calibri"/>
        <family val="2"/>
      </rPr>
      <t>Lee v. Davis</t>
    </r>
    <r>
      <rPr>
        <sz val="12"/>
        <color theme="1"/>
        <rFont val="Calibri"/>
        <family val="2"/>
      </rPr>
      <t xml:space="preserve">, No. 12-0809, 2013 WL 6604448 (W. Va. Dec. 16, 2013). </t>
    </r>
  </si>
  <si>
    <t xml:space="preserve">West Virginia does not meet this benchmark because it provides that if a judgment debtor fails to appear at a debtor's examination, the court may order the person arrested and held until they answer. W. Va. Code Ann. § 38-5-5 (West 2023). </t>
  </si>
  <si>
    <t>West Virginia meets this benchmark because it includes contempt of court in the list of proceedings in which people are eligible for a public defender. W. Va. Code Ann. § 29-21-2(2) (West 2023).</t>
  </si>
  <si>
    <t>West Virginia does not meet this benchmark because its worthless check statute explicitly allows a prosecuting attorney to contract with private entities to conduct worthless check restitution programs, and the county can benefit financially from such contracts. W. Va. Code Ann. §§ 61-3-39m, 61-3-39p (West 2023).</t>
  </si>
  <si>
    <t>West Virginia does not meet this benchmark because its laws do not expressly prohibit the use of bail or bond to pay a creditor. See W. Va. Code Ann. § 38-5-5 (West 2023).</t>
  </si>
  <si>
    <t>West Virginia does not meet this benchmark because, upon application of the creditor, to "ascertain the estate" of a debtor, the court shall issue a summons and require the debtor to appear and answer questions under oath. The law does not limit the frequency of such examinations. W. Va. Code Ann. §§ 38-5-1; 38-5-2 (West 2023).</t>
  </si>
  <si>
    <r>
      <t xml:space="preserve">West Virginia does not meet this benchmark because West Virginia does not collect and publish statewide data on the number of consumer debt collection lawsuits nor on the types of dispositions of consumer debt collection lawsuits. West Virginia does publish annual reports and some annual statistical information, but the reports do not provide specific details in respect to civil or consumer debt collection lawsuits. W. Va. Code §§ 51-1-17 through 51-1-18 (2022); </t>
    </r>
    <r>
      <rPr>
        <i/>
        <sz val="12"/>
        <color theme="1"/>
        <rFont val="Calibri"/>
        <family val="2"/>
      </rPr>
      <t>see</t>
    </r>
    <r>
      <rPr>
        <sz val="12"/>
        <color theme="1"/>
        <rFont val="Calibri"/>
        <family val="2"/>
      </rPr>
      <t xml:space="preserve"> </t>
    </r>
    <r>
      <rPr>
        <i/>
        <sz val="12"/>
        <color theme="1"/>
        <rFont val="Calibri"/>
        <family val="2"/>
      </rPr>
      <t>Supreme Court Publications</t>
    </r>
    <r>
      <rPr>
        <sz val="12"/>
        <color theme="1"/>
        <rFont val="Calibri"/>
        <family val="2"/>
      </rPr>
      <t xml:space="preserve">, West Va. Jud., http://www.courtswv.gov/public-resources/press/Publications/index.html (last visited Nov. 10, 2023); W. Va. Ct. Sys., </t>
    </r>
    <r>
      <rPr>
        <i/>
        <sz val="12"/>
        <color theme="1"/>
        <rFont val="Calibri"/>
        <family val="2"/>
      </rPr>
      <t>2021 Annual Statistics Report on Circuit, Family, and Magistrate Courts</t>
    </r>
    <r>
      <rPr>
        <sz val="12"/>
        <color theme="1"/>
        <rFont val="Calibri"/>
        <family val="2"/>
      </rPr>
      <t xml:space="preserve">, W. Va. Cts. (2021), http://www.courtswv.gov/public-resources/press/Publications/2021_Statistical_Annual_Report.pdf. </t>
    </r>
  </si>
  <si>
    <t xml:space="preserve">Wisconsin does not meet this benchmark because it does not meet either sub-benchmark 1a or 1b. First, Wisconsin does not meet sub-benchmark 1a because it permits service of process by “any adult resident of the state where service is made who is not a party to the action.” Wis. Stat. Ann. § 801.10(1) (West 2023).  Second, Wisconsin does not meet benchmark 1b because it does not require supplemental notice of a new consumer debt lawsuit and it does not expressly prohibit entry of default judgment if a summons and complaint is returned as undeliverable. The policy for sub-benchmark 1b was not found in the state's law.   </t>
  </si>
  <si>
    <r>
      <t xml:space="preserve">Wisconsin does not meet this benchmark because Wisconsin does not require that notice in a consumer debt lawsuit provide guidance to defendants on where to find help. </t>
    </r>
    <r>
      <rPr>
        <i/>
        <sz val="12"/>
        <color theme="1"/>
        <rFont val="Calibri"/>
        <family val="2"/>
      </rPr>
      <t xml:space="preserve">See </t>
    </r>
    <r>
      <rPr>
        <sz val="12"/>
        <color theme="1"/>
        <rFont val="Calibri"/>
        <family val="2"/>
      </rPr>
      <t>Wis. Stat. Ann. § 801.09(3) (West 2023).</t>
    </r>
  </si>
  <si>
    <r>
      <t xml:space="preserve">Wisconsin does not meet this benchmark because the court system provides an Answer form for use in small claims court but not for use in the Circuit Court (Wisconsin's court of general jurisdiction). </t>
    </r>
    <r>
      <rPr>
        <i/>
        <sz val="12"/>
        <color theme="1"/>
        <rFont val="Calibri"/>
        <family val="2"/>
      </rPr>
      <t>See</t>
    </r>
    <r>
      <rPr>
        <sz val="12"/>
        <color theme="1"/>
        <rFont val="Calibri"/>
        <family val="2"/>
      </rPr>
      <t xml:space="preserve"> </t>
    </r>
    <r>
      <rPr>
        <i/>
        <sz val="12"/>
        <color theme="1"/>
        <rFont val="Calibri"/>
        <family val="2"/>
      </rPr>
      <t>Circuit Court Forms: Self-Representation</t>
    </r>
    <r>
      <rPr>
        <sz val="12"/>
        <color theme="1"/>
        <rFont val="Calibri"/>
        <family val="2"/>
      </rPr>
      <t>, Wis. Ct. Sys.,  https://www.wicourts.gov/forms1/circuit/ccform.jsp?page=1&amp;FormName=&amp;FormNumber=&amp;beg_date=&amp;end_date=&amp;StatuteCite=&amp;Category=51 (last visited Nov. 10, 2023).</t>
    </r>
  </si>
  <si>
    <t>Wisconsin meets this benchmark because it does not require that a pleading be verified except when specifically required by statute. Wis. Stat. Ann. § 802.05 (West 2023). No such rule or statute applies to an Answer in a consumer debt litigation.</t>
  </si>
  <si>
    <r>
      <t xml:space="preserve">Wisconsin meets this benchmark because it does not charge a fee to file an answer although the state does charge a fee to file a counterclaim. </t>
    </r>
    <r>
      <rPr>
        <i/>
        <sz val="12"/>
        <color theme="1"/>
        <rFont val="Calibri"/>
        <family val="2"/>
      </rPr>
      <t>See</t>
    </r>
    <r>
      <rPr>
        <sz val="12"/>
        <color theme="1"/>
        <rFont val="Calibri"/>
        <family val="2"/>
      </rPr>
      <t xml:space="preserve"> Wis. Stat. Ann. §§ 814.61(3), 814.62(3)(b) (West 2023) (setting forth filing fees for claims over $5,000; setting forth filing fees for claims under $5,000).</t>
    </r>
  </si>
  <si>
    <r>
      <t xml:space="preserve">Wisconsin does not meet this benchmark because, although it requires that complaints brought by merchants (c) itemize the amount sought, it does not impose any of the benchmark requirements on other types of consumer debt collection complaints, including those brought by debt buyers. </t>
    </r>
    <r>
      <rPr>
        <i/>
        <sz val="12"/>
        <color theme="1"/>
        <rFont val="Calibri"/>
        <family val="2"/>
      </rPr>
      <t>See</t>
    </r>
    <r>
      <rPr>
        <sz val="12"/>
        <color theme="1"/>
        <rFont val="Calibri"/>
        <family val="2"/>
      </rPr>
      <t xml:space="preserve"> Wis. Stat. Ann. § 425.109(1) (West 2023).</t>
    </r>
  </si>
  <si>
    <r>
      <t xml:space="preserve">Wisconsin does not meet this benchmark because the statutes and rules of Wisconsin do not place the burden of pleading timeliness on the plaintiff and do not require that a debt collection complaint include (a) the applicable statute of limitations, (b) the date that the claim accrued or (c) the date that the statute of limitations expires. </t>
    </r>
    <r>
      <rPr>
        <i/>
        <sz val="12"/>
        <color theme="1"/>
        <rFont val="Calibri"/>
        <family val="2"/>
      </rPr>
      <t>See</t>
    </r>
    <r>
      <rPr>
        <sz val="12"/>
        <color theme="1"/>
        <rFont val="Calibri"/>
        <family val="2"/>
      </rPr>
      <t xml:space="preserve"> Wis. Stat. Ann. §§ 802.02(1), 802.02(3), 425.109(1) (West 2023).</t>
    </r>
  </si>
  <si>
    <r>
      <t>Wisconsin does not meet this benchmark because it does not impose a 4-year (or shorter) statute of limitations for all consumer debt claims. In particular, Wisconsin has the following limitations periods:
● breach of written contract: 6-year limitations period (Wis. Stat. Ann. § 893.43(1) (West 2023));
● breach of oral contract: 6-year limitations period (Wis. Stat. Ann. § 893.43(1) (West 2023));
● open account: 6-year limitations period (</t>
    </r>
    <r>
      <rPr>
        <i/>
        <sz val="12"/>
        <color theme="1"/>
        <rFont val="Calibri"/>
        <family val="2"/>
      </rPr>
      <t>Poeske v. Estreen</t>
    </r>
    <r>
      <rPr>
        <sz val="12"/>
        <color theme="1"/>
        <rFont val="Calibri"/>
        <family val="2"/>
      </rPr>
      <t>, 198 N.W.2d 625 (Wis. 1972));
● account stated ("an action for any article charged on an account in a store"): 6-year limitations period (</t>
    </r>
    <r>
      <rPr>
        <i/>
        <sz val="12"/>
        <color theme="1"/>
        <rFont val="Calibri"/>
        <family val="2"/>
      </rPr>
      <t>Poeske v. Estreen</t>
    </r>
    <r>
      <rPr>
        <sz val="12"/>
        <color theme="1"/>
        <rFont val="Calibri"/>
        <family val="2"/>
      </rPr>
      <t>, 198 N.W.2d 625 (Wis. 1972));
● unjust enrichment: 6-year limitations period personal property (</t>
    </r>
    <r>
      <rPr>
        <i/>
        <sz val="12"/>
        <color theme="1"/>
        <rFont val="Calibri"/>
        <family val="2"/>
      </rPr>
      <t>Smith v. Recordquest, LLC</t>
    </r>
    <r>
      <rPr>
        <sz val="12"/>
        <color theme="1"/>
        <rFont val="Calibri"/>
        <family val="2"/>
      </rPr>
      <t xml:space="preserve">, 989 F.3d 513, 522 (7th Cir. 2021));
● conversion: 3-year limitations period for conversion involving sale of goods (Wis. Stat. Ann. § 403.118(7) (West 2023)) or 6-year limitations period for conversion of personal property (Wis. Stat. Ann. § 893.51(1) (West 2023)); and
● passing a bad check: 3-year limitations period for sale of goods after dishonor of the check or 10 years after the date of the check, whichever period expires first (Wis. Stat. Ann. § 403.118(3) (West 2023)). </t>
    </r>
  </si>
  <si>
    <r>
      <t xml:space="preserve">Wisconsin meets this benchmark because for garnishment a court clerk must issue an execution or a garnishee summons. Wis. Stat. Ann. §§ 815.05, 812.04, 812.35 (West 2023). In small claims actions, general rules of practice and procedure apply. </t>
    </r>
    <r>
      <rPr>
        <i/>
        <sz val="12"/>
        <color theme="1"/>
        <rFont val="Calibri"/>
        <family val="2"/>
      </rPr>
      <t>Id.</t>
    </r>
    <r>
      <rPr>
        <sz val="12"/>
        <color theme="1"/>
        <rFont val="Calibri"/>
        <family val="2"/>
      </rPr>
      <t xml:space="preserve"> at § 799.04.</t>
    </r>
  </si>
  <si>
    <r>
      <rPr>
        <sz val="12"/>
        <color theme="1"/>
        <rFont val="Calibri (Body)"/>
      </rPr>
      <t xml:space="preserve">Wisconsin does not meet this benchmark because it does not meet sub-benchmarks (b) or (c). Wisconsin law provides as follows:
(a) Income: Wisconsin meets sub-benchmark (a) because it provides that a debtor's earnings are entirely exempt from garnishment if the "debtor's household income is below the poverty line." Wis. Stat. §§ 812.34 (West 2024). For people whose income is above the poverty line, the law exempts 80 percent from garnishment, but it provides that if garnishment of the person's income would result in their household falling below the poverty line, "the amount of the garnishment is limited to the debtor's household income in excess of the poverty line before the garnishment is in effect." Id.
(b) Home: Wisconsin does not meet sub-benchmark (b) because a home, including the land of no more than 40 acres on which the home is located, is exempt only up to a value of $75,000. Wis. Stat. Ann. §§ 815.20, 990.01(13)–(14) (West 2023).
(c) Car: Wisconsin does not meet sub-benchmark (c) because car(s) are exempt only up to an aggregate value of $4,000 subject to a certain limited exception. </t>
    </r>
    <r>
      <rPr>
        <i/>
        <sz val="12"/>
        <color theme="1"/>
        <rFont val="Calibri (Body)"/>
      </rPr>
      <t>Id.</t>
    </r>
    <r>
      <rPr>
        <sz val="12"/>
        <color theme="1"/>
        <rFont val="Calibri (Body)"/>
      </rPr>
      <t xml:space="preserve"> at § 815.18(3)(g).
For more information on garnishment exemptions see Michael Best and Carolyn Carter, </t>
    </r>
    <r>
      <rPr>
        <i/>
        <sz val="12"/>
        <color theme="1"/>
        <rFont val="Calibri (Body)"/>
      </rPr>
      <t>No Fresh Start 2023</t>
    </r>
    <r>
      <rPr>
        <sz val="12"/>
        <color theme="1"/>
        <rFont val="Calibri (Body)"/>
      </rPr>
      <t xml:space="preserve">, National Consumer Law Center (Dec. 2023), </t>
    </r>
    <r>
      <rPr>
        <u/>
        <sz val="12"/>
        <color theme="1"/>
        <rFont val="Calibri (Body)"/>
      </rPr>
      <t>https://www.nclc.org/wp-content/uploads/2023/12/2023_Report_No-Fresh-Start-3.pdf.</t>
    </r>
    <r>
      <rPr>
        <sz val="12"/>
        <color theme="1"/>
        <rFont val="Calibri (Body)"/>
      </rPr>
      <t xml:space="preserve">   </t>
    </r>
  </si>
  <si>
    <r>
      <t xml:space="preserve">Wisconsin does not meet this benchmark because it does not prohibit incarceration for failure to obey a court order to pay all or part of a debt judgment. Although the Wisconsin Constitution prohibits imprisonment for debt arising out of or founded on a contract, expressed or implied, Wisconsin case law permits incarceration for contempt for failure to obey a court order to pay a debt judgment. Wyo. Const. art. I, § 5; </t>
    </r>
    <r>
      <rPr>
        <i/>
        <sz val="12"/>
        <color theme="1"/>
        <rFont val="Calibri"/>
        <family val="2"/>
      </rPr>
      <t>In re Meggett</t>
    </r>
    <r>
      <rPr>
        <sz val="12"/>
        <color theme="1"/>
        <rFont val="Calibri"/>
        <family val="2"/>
      </rPr>
      <t>, 81 N.W. 419, 422 (Wis. 1900).</t>
    </r>
  </si>
  <si>
    <t>Wisconsin does not meet this benchmark because, if there is an alleged danger of a judgment debtor leaving the state or concealing themselves and there is reason to believe they have property they are unjustly withholding from the creditor, a judge may issue a warrant for the person's arrest, hold them on bond, and order their incarceration Wis. Stat. Ann. §§ 816.05, 816.07 (West 2023).</t>
  </si>
  <si>
    <r>
      <t xml:space="preserve">Wisconsin meets this benchmark because the Supreme Court has held that there is a right to counsel when a person charged with contempt faces incarceration. </t>
    </r>
    <r>
      <rPr>
        <i/>
        <sz val="12"/>
        <color theme="1"/>
        <rFont val="Calibri"/>
        <family val="2"/>
      </rPr>
      <t>State v. Pultz</t>
    </r>
    <r>
      <rPr>
        <sz val="12"/>
        <color theme="1"/>
        <rFont val="Calibri"/>
        <family val="2"/>
      </rPr>
      <t>, 556 N.W.2d 708 (Wis. 1996).</t>
    </r>
  </si>
  <si>
    <t>Wisconsin does not meet this benchmark because its worthless check statute explicitly allows a district attorney to contract with private entities to conduct worthless check deferred prosecution programs, and the county can benefit financially from such contracts. Wis. Stat. Ann. § 971.41 (West 2023).</t>
  </si>
  <si>
    <r>
      <t xml:space="preserve">Wisconsin does not meet this benchmark because its laws do not expressly prohibit the use of bail or bond to pay a creditor. </t>
    </r>
    <r>
      <rPr>
        <i/>
        <sz val="12"/>
        <color theme="1"/>
        <rFont val="Calibri"/>
        <family val="2"/>
      </rPr>
      <t>See</t>
    </r>
    <r>
      <rPr>
        <sz val="12"/>
        <color theme="1"/>
        <rFont val="Calibri"/>
        <family val="2"/>
      </rPr>
      <t xml:space="preserve"> Wis. Stat. Ann. § 816.05 (West 2023).</t>
    </r>
  </si>
  <si>
    <r>
      <t xml:space="preserve">Wisconsin does not meet this benchmark because a court may, upon a motion of the judgment creditor, require the judgment debtor to appear before the court and answer to the property. is. Stat. Ann. § 816.03 (West 2023). The statute does not limit the frequency of such examinations. </t>
    </r>
    <r>
      <rPr>
        <i/>
        <sz val="12"/>
        <color theme="1"/>
        <rFont val="Calibri"/>
        <family val="2"/>
      </rPr>
      <t>Id.</t>
    </r>
  </si>
  <si>
    <r>
      <rPr>
        <sz val="12"/>
        <color theme="1"/>
        <rFont val="Calibri"/>
        <family val="2"/>
      </rPr>
      <t xml:space="preserve">Wisconsin does not meet this benchmark because Wisconsin state courts collect and publish data broken down by case categories, including data on "Money Judgment" and "Other Debtor Actions," but the state does not provide data specific to just consumer debt cases. Wisc. Jud. Branch, Civil Disposition Summary By Disposing Court Official, </t>
    </r>
    <r>
      <rPr>
        <u/>
        <sz val="12"/>
        <color theme="1"/>
        <rFont val="Calibri"/>
        <family val="2"/>
      </rPr>
      <t>https://www.wicourts.gov/publications/statistics/circuit/docs/civildispostate21.pdf</t>
    </r>
    <r>
      <rPr>
        <sz val="12"/>
        <color theme="1"/>
        <rFont val="Calibri"/>
        <family val="2"/>
      </rPr>
      <t xml:space="preserve"> (last visited Jan. 31, 2024).</t>
    </r>
  </si>
  <si>
    <r>
      <rPr>
        <sz val="12"/>
        <color theme="1"/>
        <rFont val="Calibri"/>
        <family val="2"/>
      </rPr>
      <t xml:space="preserve">Wisconsin does not meet this benchmark because Wisconsin state courts collect and publish data broken down by case categories, including data on "Money Judgment" and "Other Debtor Actions," but the state does not provide data specific to just consumer debt cases. Wisc. Jud. Branch, </t>
    </r>
    <r>
      <rPr>
        <i/>
        <sz val="12"/>
        <color theme="1"/>
        <rFont val="Calibri"/>
        <family val="2"/>
      </rPr>
      <t xml:space="preserve">Civil Disposition Summary By Disposing Court Official, </t>
    </r>
    <r>
      <rPr>
        <u/>
        <sz val="12"/>
        <color theme="1"/>
        <rFont val="Calibri"/>
        <family val="2"/>
      </rPr>
      <t>https://www.wicourts.gov/publications/statistics/circuit/docs/civildispostate21.pdf</t>
    </r>
    <r>
      <rPr>
        <sz val="12"/>
        <color theme="1"/>
        <rFont val="Calibri"/>
        <family val="2"/>
      </rPr>
      <t xml:space="preserve"> (last visited Jan. 31, 2024). </t>
    </r>
  </si>
  <si>
    <t xml:space="preserve">Wyoming does not meet this benchmark because it does not meet either sub-benchmark 1a or 1b.  First, Wyoming does not meet sub-benchmark 1a because it does not require that a public official handle service, permitting service "[b]y any person who is at least 18 years old and not a party to the action." Wyo. R. Civ. P. 4. Second, Wyoming does not meet sub-benchmark 1b because it does not require that the court send supplemental notice of a new consumer debt lawsuit and deny default judgment if that notice is returned as undeliverable. The policy for sub-benchmark 1b was not found in the state's law.     </t>
  </si>
  <si>
    <r>
      <t xml:space="preserve">Wyoming does not meet this benchmark because Wyoming does not require that notice in a consumer debt lawsuit provide guidance to defendants on where to find help. </t>
    </r>
    <r>
      <rPr>
        <i/>
        <sz val="12"/>
        <color theme="1"/>
        <rFont val="Calibri"/>
        <family val="2"/>
      </rPr>
      <t xml:space="preserve">See </t>
    </r>
    <r>
      <rPr>
        <sz val="12"/>
        <color theme="1"/>
        <rFont val="Calibri"/>
        <family val="2"/>
      </rPr>
      <t>Wyo. R. Civ. P. 4.</t>
    </r>
  </si>
  <si>
    <t xml:space="preserve">Wyoming does not meet this benchmark because Wyoming does not provide an Answer form for use by consumer debt defendants. The policy for this benchmark was not found in the state's law.    </t>
  </si>
  <si>
    <r>
      <t xml:space="preserve">Wyoming meets this benchmark because it does not require that a pleading be verified except when specifically required by rule or statute. </t>
    </r>
    <r>
      <rPr>
        <i/>
        <sz val="12"/>
        <color theme="1"/>
        <rFont val="Calibri"/>
        <family val="2"/>
      </rPr>
      <t>See</t>
    </r>
    <r>
      <rPr>
        <sz val="12"/>
        <color theme="1"/>
        <rFont val="Calibri"/>
        <family val="2"/>
      </rPr>
      <t xml:space="preserve"> Wyo. R. Civ. P. 11.  No such rule or statute applies to an Answer in a consumer debt litigation.</t>
    </r>
  </si>
  <si>
    <r>
      <t xml:space="preserve">Wyoming meets this benchmark because it does not charge a fee to file an answer. </t>
    </r>
    <r>
      <rPr>
        <i/>
        <sz val="12"/>
        <color theme="1"/>
        <rFont val="Calibri"/>
        <family val="2"/>
      </rPr>
      <t>See</t>
    </r>
    <r>
      <rPr>
        <sz val="12"/>
        <color theme="1"/>
        <rFont val="Calibri"/>
        <family val="2"/>
      </rPr>
      <t xml:space="preserve"> Wyo. Stat. Ann. § 5-3-206, 5-9-135 (West 2023) (setting forth filing fees for plaintiffs filing complaints but not for defendants filing answers in District Court; setting forth filing fees for plaintiffs filing complaints but not for defendants filing answers in Circuit Court).</t>
    </r>
  </si>
  <si>
    <r>
      <t xml:space="preserve">Wyoming does not meet this benchmark because it does not require that consumer debt complaints allege (a) the name of the original creditor, (b) the basis of plaintiff's standing, or (c) itemization or the amount sought. </t>
    </r>
    <r>
      <rPr>
        <i/>
        <sz val="12"/>
        <color theme="1"/>
        <rFont val="Calibri"/>
        <family val="2"/>
      </rPr>
      <t>See</t>
    </r>
    <r>
      <rPr>
        <sz val="12"/>
        <color theme="1"/>
        <rFont val="Calibri"/>
        <family val="2"/>
      </rPr>
      <t xml:space="preserve"> Wyo. Stat. Ann. § 33-11-101 et. seq. (West 2023). See also general pleading rule, which does not contain requirements sufficiently specific to meet the benchmark elements. Wyo. R. Civ. P. Rule 8(a)(2).</t>
    </r>
  </si>
  <si>
    <t xml:space="preserve">Wyoming does not meet this benchmark or any sub-benchmarks. Wyoming courts may grant default judgments pursuant to Wyoming Rule of Civil Procedure 55, and this rule does not impose any of the requirements in sub-benchmarks (a) to (c). There is also no Wyoming statute that separately imposes requirements regarding the entry of default judgments. Note, however, that although Wyoming does not require proof of service in its rules regarding default, it does require plaintiffs to submit proof of service to the court "promptly and within the time during which the person served must respond to the process." Wyo. R. Civ. P. 4(s)(1). </t>
  </si>
  <si>
    <r>
      <t xml:space="preserve">Wyoming does not meet this benchmark because the statutes and rules of Wyoming do not place the burden of pleading timeliness on the plaintiff  and do not require that a debt collection complaint include (a) the applicable statute of limitations, (b) the date that the claim accrued or (c) the date that the statute of limitations expires. </t>
    </r>
    <r>
      <rPr>
        <i/>
        <sz val="12"/>
        <color theme="1"/>
        <rFont val="Calibri"/>
        <family val="2"/>
      </rPr>
      <t>See</t>
    </r>
    <r>
      <rPr>
        <sz val="12"/>
        <color theme="1"/>
        <rFont val="Calibri"/>
        <family val="2"/>
      </rPr>
      <t xml:space="preserve"> Wyo. R. Civ. P. 8(a), (c). </t>
    </r>
  </si>
  <si>
    <r>
      <t>Wyoming does not meet this benchmark because it does not impose a 4-year (or shorter) statute of limitations for all consumer debt claims. In particular, Wyoming has the following limitations periods:
● breach of written contract: 4-year limitations period for sale of goods (Wyo. Stat. Ann. § 34.1-2-725 (West 2023)) or 10-year limitations period generally (Wyo. Stat. Ann. § 1-3-105(a) (West 2023));
● breach of oral contract: 4-year limitations period for sale of goods (Wyo. Stat. Ann. § 34.1-2-725 (West 2023)) or 8-year limitations period generally (Wyo. Stat. Ann. § 1-3-105(a) (West 2023));
● open account: 8-year limitations period (Wyo. Stat. Ann. § 1-3-105(a) (West 2023));
● account stated ("an action for any article charged on an account in a store"): 8-year limitations period (Wyo. Stat. Ann. § 1-3-105(a) (West 2023));
● unjust enrichment: 4-year limitations period (</t>
    </r>
    <r>
      <rPr>
        <i/>
        <sz val="12"/>
        <color theme="1"/>
        <rFont val="Calibri"/>
        <family val="2"/>
      </rPr>
      <t xml:space="preserve">Platt v. Creighton </t>
    </r>
    <r>
      <rPr>
        <sz val="12"/>
        <color theme="1"/>
        <rFont val="Calibri"/>
        <family val="2"/>
      </rPr>
      <t>150 P.3d 1194, 1198 (Wyo. 2007));
● conversion: 3-year limitations period (Wyo. Stat. Ann. § 34.1-3-118(g) (West 2023)); and
● passing a bad check: 3-year limitations period (Wyo. Stat. Ann. § 34.1-3-118(c) (West 2023)).</t>
    </r>
  </si>
  <si>
    <r>
      <t xml:space="preserve">Wyoming does not meet this benchmark because it makes any debt claim subject to revival even after the statute of limitations has run when a debtor acknowledges the debt, even if there is no promise to repay the debt. </t>
    </r>
    <r>
      <rPr>
        <i/>
        <sz val="12"/>
        <color theme="1"/>
        <rFont val="Calibri"/>
        <family val="2"/>
      </rPr>
      <t>See</t>
    </r>
    <r>
      <rPr>
        <sz val="12"/>
        <color theme="1"/>
        <rFont val="Calibri"/>
        <family val="2"/>
      </rPr>
      <t xml:space="preserve"> </t>
    </r>
    <r>
      <rPr>
        <i/>
        <sz val="12"/>
        <color theme="1"/>
        <rFont val="Calibri"/>
        <family val="2"/>
      </rPr>
      <t>Longstaff v. Mills</t>
    </r>
    <r>
      <rPr>
        <sz val="12"/>
        <color theme="1"/>
        <rFont val="Calibri"/>
        <family val="2"/>
      </rPr>
      <t xml:space="preserve">, 773 P.2d 149, 152 (Wyo. 1989) (“No set phrase or particular form of language is required; anything that will indicate that the party making the acknowledgment admits that he is still liable on the claim, that he is still bound for its satisfaction, that he is still held for its liquidation and payment, is sufficient to revive the debt or claim; and there is no necessity that there should also be a promise to pay the same, either express or implied.”) (citing </t>
    </r>
    <r>
      <rPr>
        <i/>
        <sz val="12"/>
        <color theme="1"/>
        <rFont val="Calibri"/>
        <family val="2"/>
      </rPr>
      <t>Inv. &amp; Sec. Co. v. Bunten</t>
    </r>
    <r>
      <rPr>
        <sz val="12"/>
        <color theme="1"/>
        <rFont val="Calibri"/>
        <family val="2"/>
      </rPr>
      <t>, 103 P.2d 414, 418 (Wyo. 1940)).</t>
    </r>
  </si>
  <si>
    <r>
      <t xml:space="preserve">Wyoming does not meet this benchmark because it permits fee shifting. Note: Wyoming also does not provide a reciprocal right for prevailing defendants. </t>
    </r>
    <r>
      <rPr>
        <i/>
        <sz val="12"/>
        <color theme="1"/>
        <rFont val="Calibri"/>
        <family val="2"/>
      </rPr>
      <t>See</t>
    </r>
    <r>
      <rPr>
        <sz val="12"/>
        <color theme="1"/>
        <rFont val="Calibri"/>
        <family val="2"/>
      </rPr>
      <t xml:space="preserve"> Wyo. Stat. Ann. § 40-14-335 (West 2023).</t>
    </r>
  </si>
  <si>
    <r>
      <t xml:space="preserve">Wyoming does not meet this benchmark because the sub-benchmarks are not met. 
Regarding (a) (prejudgment interest), Wyoming law states: "If there is no agreement or provision of law for a different rate, the interest of money shall be at the rate of seven percent (7%) per annum." Wyo. Stat. Ann. § 40-14-106(e) (West 2023). Therefore, Wyoming does not limit prejudgment interest for debt buyers at an annual rate of 7% or less. 
Regarding (b) (post-judgment interest), Wyoming law states: "Except as provided in subsections (b) and (c) of this section, all decrees and judgments for the payment of money shall bear interest at ten percent (10%) per year from the date of rendition until paid...If the decree or judgment is founded on a contract and all parties to the contract agreed to interest at a certain rate, the rate of interest on the decree or judgment shall correspond to the terms of the contract." </t>
    </r>
    <r>
      <rPr>
        <i/>
        <sz val="12"/>
        <color theme="1"/>
        <rFont val="Calibri"/>
        <family val="2"/>
      </rPr>
      <t>Id.</t>
    </r>
    <r>
      <rPr>
        <sz val="12"/>
        <color theme="1"/>
        <rFont val="Calibri"/>
        <family val="2"/>
      </rPr>
      <t xml:space="preserve"> at §§ 1-16-102(a)–(b). Therefore, for post-judgment interest, Wyoming does not limit post-judgment interest for all creditors at 5% (or less) of the judgment. </t>
    </r>
  </si>
  <si>
    <r>
      <t xml:space="preserve">Wyoming meets this benchmark because a court clerk must issue a writ of garnishment or an execution. Wyo. Stat. Ann. §§ 1-15-405, 1-15-502, 1-17-101 (2022). In small claims actions, garnishment follows the same process as the circuit court. </t>
    </r>
    <r>
      <rPr>
        <i/>
        <sz val="12"/>
        <color theme="1"/>
        <rFont val="Calibri"/>
        <family val="2"/>
      </rPr>
      <t>Id.</t>
    </r>
    <r>
      <rPr>
        <sz val="12"/>
        <color theme="1"/>
        <rFont val="Calibri"/>
        <family val="2"/>
      </rPr>
      <t xml:space="preserve"> at § 1-21-205. </t>
    </r>
  </si>
  <si>
    <t xml:space="preserve">Wyoming meets this benchmark because it requires financial institutions to protect certain funds from garnishment.  Specifically, Wy. Stat § 1-5-408 provides that: "[a] defendant's disposable earnings shall remain exempt to the extent provided in subsection (b) of this section if the earnings were deposited in the defendant's account with a financial institution within twenty (20) calendar days prior to service of a writ of garnishment against the defendant's account with the financial institution, on the day of service of the writ or within ten (10) business days after service of the writ."
</t>
  </si>
  <si>
    <r>
      <rPr>
        <sz val="12"/>
        <color theme="1"/>
        <rFont val="Calibri (Body)"/>
      </rPr>
      <t xml:space="preserve">Wyoming does not meet the benchmark because none of the sub-benchmarks are met. Wyoming law provides as follows:
(a) Income: Wyoming does not meet sub-benchmark (a) because it exempts the greater of 75% of a person's weekly disposable earnings or 30 times the federal minimum hourly wage in effect when the person is paid, whichever is more. Wyo. Stat. Ann. § 1-15-408(b). Thirty times the federal minimum wage ($7.25 per hour in 2023) is only $217.50. State Minimum Wage Laws, U.S. Dep't of Labor (Sept. 30, 2023), https://www.dol.gov/agencies/whd/minimum-wage/state. 
(b) Home: Wyoming does not meet sub-benchmark (b) because a home is exempt only up to a value of $100,000. Wyo. Stat. Ann. § 1-20-101.
(c) Car: Wyoming does not meet sub-benchmark (c) because a car is exempt only up to a total value of $5,000. Wyo. Stat. Ann. § 1-20-106(a)(iv).
For more information on garnishment exemptions see Michael Best and Carolyn Carter, </t>
    </r>
    <r>
      <rPr>
        <i/>
        <sz val="12"/>
        <color theme="1"/>
        <rFont val="Calibri (Body)"/>
      </rPr>
      <t>No Fresh Start 2023</t>
    </r>
    <r>
      <rPr>
        <sz val="12"/>
        <color theme="1"/>
        <rFont val="Calibri (Body)"/>
      </rPr>
      <t xml:space="preserve">, National Consumer Law Center (Dec. 2023), </t>
    </r>
    <r>
      <rPr>
        <u/>
        <sz val="12"/>
        <color theme="1"/>
        <rFont val="Calibri (Body)"/>
      </rPr>
      <t>https://www.nclc.org/wp-content/uploads/2023/12/2023_Report_No-Fresh-Start-3.pdf.</t>
    </r>
    <r>
      <rPr>
        <sz val="12"/>
        <color theme="1"/>
        <rFont val="Calibri (Body)"/>
      </rPr>
      <t xml:space="preserve">   </t>
    </r>
  </si>
  <si>
    <t>Wyoming does not meet this benchmark because a person's failure to appear at a debtor's examination need not be willful to constitute contempt. A judgment creditor may obtain discovery from a judgment debtor at any time, including through depositions (a debtor's examination). Wyo. R. Civ. P. 69. If a judgment debtor fails to perform a "specific act" to satisfy a judgment, the court may hold the person in contempt. Wyo. R. Civ. P. 70. The law defines contempt as "resistance or disobedience to any lawful order or process made or issued by the judge." Wyo. Stat. Ann. § 1-21-901 (West 2023).</t>
  </si>
  <si>
    <r>
      <t xml:space="preserve">Wyoming does not meet this benchmark because it does not provide a right to counsel in contempt cases in which incarceration is possible. </t>
    </r>
    <r>
      <rPr>
        <i/>
        <sz val="12"/>
        <color theme="1"/>
        <rFont val="Calibri"/>
        <family val="2"/>
      </rPr>
      <t>See</t>
    </r>
    <r>
      <rPr>
        <sz val="12"/>
        <color theme="1"/>
        <rFont val="Calibri"/>
        <family val="2"/>
      </rPr>
      <t xml:space="preserve"> Wyo. Stat. Ann. § 7-6-104(a) (West 2023); Wyo. R. Civ. P. Rule 70(e).</t>
    </r>
  </si>
  <si>
    <r>
      <t xml:space="preserve">Wyoming does not meet this benchmark because there is no statutory or judicial prohibition on relationships or financial arrangements between prosecutors and debt collectors. </t>
    </r>
    <r>
      <rPr>
        <i/>
        <sz val="12"/>
        <color theme="1"/>
        <rFont val="Calibri"/>
        <family val="2"/>
      </rPr>
      <t xml:space="preserve">See </t>
    </r>
    <r>
      <rPr>
        <sz val="12"/>
        <color theme="1"/>
        <rFont val="Calibri"/>
        <family val="2"/>
      </rPr>
      <t>Wyo. Stat. Ann. § 6-3-704 (West 2023).</t>
    </r>
  </si>
  <si>
    <r>
      <t xml:space="preserve">Wyoming does not meet this benchmark because its laws do not expressly prohibit the use of bail or bond to pay a creditor. </t>
    </r>
    <r>
      <rPr>
        <i/>
        <sz val="12"/>
        <color theme="1"/>
        <rFont val="Calibri"/>
        <family val="2"/>
      </rPr>
      <t>See</t>
    </r>
    <r>
      <rPr>
        <sz val="12"/>
        <color theme="1"/>
        <rFont val="Calibri"/>
        <family val="2"/>
      </rPr>
      <t xml:space="preserve"> Wyo. R. Civ. P. 69.</t>
    </r>
  </si>
  <si>
    <t xml:space="preserve">Wyoming does not meet this benchmark because the law provides that "at any time after entry of judgment, the judgment creditor may obtain discovery by interrogatories, depositions or otherwise, from any person, including the judgment debtor." Wyo. Stat. Ann. § 1-17-402 (West 2023).  Although Wyo. R. Civ. P. Rule 31(a)(2)(ii) requires leave of court before a deponent (including a judgment creditor) can be desposed more than once, the rules do not contain a good cause requirement or any other limitation on when recurrent examinations may be ordered.  </t>
  </si>
  <si>
    <r>
      <rPr>
        <sz val="12"/>
        <color theme="1"/>
        <rFont val="Calibri"/>
        <family val="2"/>
      </rPr>
      <t xml:space="preserve">Wyoming does not meet this benchmark because it does not collect and publish specific data on consumer debt lawsuits. Wyoming courts do publish annual reports, which include general information by court level, but they do not provide specific statistics on the number and disposition of debt lawsuits. </t>
    </r>
    <r>
      <rPr>
        <i/>
        <sz val="12"/>
        <color theme="1"/>
        <rFont val="Calibri"/>
        <family val="2"/>
      </rPr>
      <t>See</t>
    </r>
    <r>
      <rPr>
        <sz val="12"/>
        <color theme="1"/>
        <rFont val="Calibri"/>
        <family val="2"/>
      </rPr>
      <t xml:space="preserve"> Wyo. Jud. Branch, </t>
    </r>
    <r>
      <rPr>
        <i/>
        <sz val="12"/>
        <color theme="1"/>
        <rFont val="Calibri"/>
        <family val="2"/>
      </rPr>
      <t>District Court Annual Statistical Report</t>
    </r>
    <r>
      <rPr>
        <sz val="12"/>
        <color theme="1"/>
        <rFont val="Calibri"/>
        <family val="2"/>
      </rPr>
      <t xml:space="preserve"> (2023), </t>
    </r>
    <r>
      <rPr>
        <u/>
        <sz val="12"/>
        <color theme="1"/>
        <rFont val="Calibri"/>
        <family val="2"/>
      </rPr>
      <t>https://www.courts.state.wy.us/wp-content/uploads/2023/11/District_AnnualStatisticalReport_FY23.pdf</t>
    </r>
    <r>
      <rPr>
        <sz val="12"/>
        <color theme="1"/>
        <rFont val="Calibri"/>
        <family val="2"/>
      </rPr>
      <t xml:space="preserve">; Wyo. Jud. Branch, </t>
    </r>
    <r>
      <rPr>
        <i/>
        <sz val="12"/>
        <color theme="1"/>
        <rFont val="Calibri"/>
        <family val="2"/>
      </rPr>
      <t xml:space="preserve">Circuit Court Annual Statistical Report </t>
    </r>
    <r>
      <rPr>
        <sz val="12"/>
        <color theme="1"/>
        <rFont val="Calibri"/>
        <family val="2"/>
      </rPr>
      <t xml:space="preserve">(2023), </t>
    </r>
    <r>
      <rPr>
        <u/>
        <sz val="12"/>
        <color theme="1"/>
        <rFont val="Calibri"/>
        <family val="2"/>
      </rPr>
      <t>https://www.courts.state.wy.us/wp-content/uploads/2023/11/Circuit_AnnualStatisticalReport_FY23.pdf.</t>
    </r>
    <r>
      <rPr>
        <sz val="12"/>
        <color theme="1"/>
        <rFont val="Calibri"/>
        <family val="2"/>
      </rPr>
      <t xml:space="preserve">  </t>
    </r>
  </si>
  <si>
    <r>
      <rPr>
        <sz val="12"/>
        <color theme="1"/>
        <rFont val="Calibri"/>
        <family val="2"/>
      </rPr>
      <t xml:space="preserve">Wyoming does not meet this benchmark because it does not collect and publish specific data on consumer debt lawsuits. Wyoming courts do publish annual reports, which include general information by court level, but they do not provide specific statistics on the number and disposition of debt lawsuits. </t>
    </r>
    <r>
      <rPr>
        <i/>
        <sz val="12"/>
        <color theme="1"/>
        <rFont val="Calibri"/>
        <family val="2"/>
      </rPr>
      <t xml:space="preserve">See </t>
    </r>
    <r>
      <rPr>
        <sz val="12"/>
        <color theme="1"/>
        <rFont val="Calibri"/>
        <family val="2"/>
      </rPr>
      <t xml:space="preserve">Wyo. Jud. Branch, </t>
    </r>
    <r>
      <rPr>
        <i/>
        <sz val="12"/>
        <color theme="1"/>
        <rFont val="Calibri"/>
        <family val="2"/>
      </rPr>
      <t>District Court Annual Statistical Report (2023)</t>
    </r>
    <r>
      <rPr>
        <sz val="12"/>
        <color theme="1"/>
        <rFont val="Calibri"/>
        <family val="2"/>
      </rPr>
      <t xml:space="preserve">, </t>
    </r>
    <r>
      <rPr>
        <u/>
        <sz val="12"/>
        <color theme="1"/>
        <rFont val="Calibri"/>
        <family val="2"/>
      </rPr>
      <t>https://www.courts.state.wy.us/wp-content/uploads/2023/11/District_AnnualStatisticalReport_FY23.pdf</t>
    </r>
    <r>
      <rPr>
        <sz val="12"/>
        <color theme="1"/>
        <rFont val="Calibri"/>
        <family val="2"/>
      </rPr>
      <t xml:space="preserve">; Wyo. Jud. Branch, </t>
    </r>
    <r>
      <rPr>
        <i/>
        <sz val="12"/>
        <color theme="1"/>
        <rFont val="Calibri"/>
        <family val="2"/>
      </rPr>
      <t>Circuit Court Annual Statistical Report (2023)</t>
    </r>
    <r>
      <rPr>
        <sz val="12"/>
        <color theme="1"/>
        <rFont val="Calibri"/>
        <family val="2"/>
      </rPr>
      <t xml:space="preserve">, </t>
    </r>
    <r>
      <rPr>
        <u/>
        <sz val="12"/>
        <color theme="1"/>
        <rFont val="Calibri"/>
        <family val="2"/>
      </rPr>
      <t>https://www.courts.state.wy.us/wp-content/uploads/2023/11/Circuit_AnnualStatisticalReport_FY23.pdf</t>
    </r>
    <r>
      <rPr>
        <sz val="12"/>
        <color theme="1"/>
        <rFont val="Calibri"/>
        <family val="2"/>
      </rPr>
      <t xml:space="preserve">.  </t>
    </r>
  </si>
  <si>
    <t>Civil Legal Aid Attorney Count Findings</t>
  </si>
  <si>
    <t>Attorney Access Index Findings</t>
  </si>
  <si>
    <t>List of Civil Legal Aid Organizations</t>
  </si>
  <si>
    <t>Self-Representation Index Findings</t>
  </si>
  <si>
    <t>Language Access Index Findings</t>
  </si>
  <si>
    <t>Disability Access Index Findings</t>
  </si>
  <si>
    <t>Fines &amp; Fees Index Findings</t>
  </si>
  <si>
    <t>Consumer Debt Litigation Index Findings</t>
  </si>
  <si>
    <t xml:space="preserve">This contains two tables of civil legal aid organizations. At the top of the page is a list of all non-Legal Service Corporation funded civil legal aid organizations whose information was gathered for the Justice Index. At the bottom of the page is a list of al civil legal aid organizations that receive funding from the Legal Servcies Corporation.
</t>
  </si>
  <si>
    <t>NON-LSC Civil Legal Aid Organizations (scroll down for list of LSC Civil Legal Aid Organizations)</t>
  </si>
  <si>
    <r>
      <rPr>
        <b/>
        <sz val="10"/>
        <rFont val="Verdana"/>
        <family val="2"/>
      </rPr>
      <t xml:space="preserve">Attorney Count      </t>
    </r>
    <r>
      <rPr>
        <sz val="10"/>
        <rFont val="Verdana"/>
        <family val="2"/>
      </rPr>
      <t>1</t>
    </r>
  </si>
  <si>
    <t>Rank</t>
  </si>
  <si>
    <t>LSC's Civil Legal Aid Organizations - List (Scroll up to see Non-LSC Organizations)</t>
  </si>
  <si>
    <t>SOURCES:</t>
  </si>
  <si>
    <t>Scaled Score Computations for Attorney Access Index:</t>
  </si>
  <si>
    <t>Rankings Table for Attorney Count:</t>
  </si>
  <si>
    <t>Date of publication of Attorney Access Data 2021 (based on 2020 Research)</t>
  </si>
  <si>
    <t>Alaska does not meet this benchmark because it does not require prior notice of exemptions  or how to assert them. Notice of garnishment is only required to be served on the judgment debtor within three days after the judgment debtor’s property is seized (including wages through employer-made deductions). See Alaska Stat. § 09.38.080 (LexisNexis 2023).   
If Alaska required that its notice be furnished prior to garnishment, the state would satisfy sub-benchmarks (a) (potential exemptions) and (c) (how to assert exemptions), because the state requires notice of potential exemptions and how to assert them, see Alaska Stat. § 09.38.085(a)(5)–(6).
The state would not satisfy sub-benchmark (b) (how to challenge the order) because it does not require notice to a judgment debtor of how to challenge the court order.</t>
  </si>
  <si>
    <t>Alaska does not meet this benchmark because a creditor may request a judgment debtor hearing wherein the creditor can ask the debtor about property and assets. Alaska's rules of civil procedure are silent as to any limitation on frequency. See Collecting a Debt: Executing on a Judgment, Alaska Court System SELF-Help, https://courts.alaska.gov/shc/debt/collection.htm#asset; Alaska R. Civ. P. 69.</t>
  </si>
  <si>
    <t>Arkansas meets this benchmark because it does not require a pleading to be verified except when specifically required by rule or statute. Ark. R. Civ. P. 11(a).  No such rule or statute applies to an Answer in a consumer debt litigation.</t>
  </si>
  <si>
    <t>Arkansas does not meet the benchmark because its pleading requirements do not require a consumer debt complaint that meets Subbecnhmark (c) requring "an itemization of amount sought including debt principal, interest, fees, costs and other charges to date." Rather, Arkansas only requires the pleading to state the "total amount due, plus interest." Ark. Code. Ann . § 16-45-104 (b)(7). As to the other two sub-benchmarks, Arkansas does require the plaintiff to plead the name of original creditor, Ark. Code. Ann . § 16-45-104 (b(2)(B), and to set forth the basis of plaintiffs' standing. Ark. Code. Ann . § 16-45-104(a)(1) and (b)(1), (2), and (5). Note that these requirements of Arkansas law (to identify the original creditor, demonstrate ownership of the debt, and state the total amount owed including interest)apply only to "a suit on an account,"Ark. Code. Ann . § 16-45-104(a)(1)l a category that covers credit card claims and other account based claims, but that does not necessarily cover all types of consumer debt litigation.</t>
  </si>
  <si>
    <r>
      <t>Arkansas does not meet the benchmark or any sub-benchmarks. Arkansas courts may grant default judgments pursuant to Arkansas Rule of Civil Procedure 55 and Arkansas District Court Rule 8, and neither of these rules impose any of the requirements in sub-benchmarks (a) (service), (b) (validity of debt),</t>
    </r>
    <r>
      <rPr>
        <sz val="13"/>
        <color theme="1"/>
        <rFont val="Arial"/>
        <family val="2"/>
      </rPr>
      <t xml:space="preserve"> or</t>
    </r>
    <r>
      <rPr>
        <sz val="13"/>
        <color rgb="FF000000"/>
        <rFont val="Arial"/>
        <family val="2"/>
      </rPr>
      <t xml:space="preserve"> (c) (judgment amount). There is also no Arkansas statute that separately imposes requirements regarding the entry of default judgments.</t>
    </r>
  </si>
  <si>
    <t>Arkansas does not meet this Benchmark because it makes consumer debt claims subject to revival even after the statute of limitations has run, including by the debtor’s subsequent payment toward debt, explicit acknowledgement of the debt, or express promise to pay the debt. See McHenry v. Littleton, 237 Ark. 483, 485–86, 374 S.W.2d 171, 173 (1964) (holding debt barred under limitations period was revived when debtor acknowledge debt and there was no requirement that the debtor express an intention to pay the debt so long as there was no statement “repelling the presumption that he intends to pay”); Blake v. Com. Factors Corp., 216 Ark. 664, 666–67, 226 S.W.2d 986, 987 (1950) (finding that, to renew an otherwise barred cause of action, there must be either “an express promise of the debtor to pay the debt, or an acknowledgement of the debt, from which a promise to pay is to be implied; or a conditional promise to pay the debt and evidence that the condition has been performed”).</t>
  </si>
  <si>
    <t>Arkansas does not meet this benchmark because it awards fees to the prevailing party, and also does not prohibit fee shifting by contract. Ark. Code Ann. § 16-22-308 (West).</t>
  </si>
  <si>
    <t>Arkansas meets the benchmark because the law provides that judges may punish for contempt "willful disobedience of any process or order lawfully issued" by the court. Ark. Code Ann. § 16-10-108. For criminal contempt of court, the law authorizes incarceration for up to 30 days. Ark. Code Ann. §§ 16-10-108(a)(3), (b)(1); 5-4-401(b)(3). In cases of civil contempt, judges may order incarceration to coerce compliance. See Albarran v. Liberty Healthcare Mgmt., 431 S.W.3d 310 (Ark. Ct. App. 2013). In addition, the court can require a debtor “to pay the reasonable expenses, including attorney’s fees, caused by the failure [to appear],” unless the court finds that the failure was substantially justified or that other circumstances make an award of expenses unjust. Ark. R. Civ. P. 37(d).</t>
  </si>
  <si>
    <t>Arkansas does not meet this benchmark because there is no statutory or judicial prohibition on relationships or financial arrangements between prosecutors and debt collectors. See Ark. Code § 5-37-304.</t>
  </si>
  <si>
    <t>Arizona does not meet this benchmark for two reasons.  First, Arizona does not meet sub-benchmark 1(a) because it allows service to be delivered by private persons, although such persons must be certified under the Arizona Code Judicial Administration.  Ariz. R. Civ. P. 4(d).  Second, Arizona does not meet sub-benchmark 1(b) because it does not require supplemental notice of a new lawsuit or prohibit default judgment if notice is undeliverable.</t>
  </si>
  <si>
    <t>Arizona meets this benchmark because it does not require a pleading to be verified except when specifically required by rule or statute. See  Ariz. R. Civ. P. 8. No such rule or statute applies to an Answer in a consumer debt litigation.</t>
  </si>
  <si>
    <t>Arizona does not meet the benchmark because it does not meet all of the sub-benchmarks. Arizona courts may grant default judgments pursuant to Ariz. R. Civ. P. 55(b), but a party seeking entry of default must file a written application. Ariz. R. Civ. P. 55(a)(2). The application needs to attach a copy of the Rule 4(g) proof of service, establishing the date and manner of service on the party claimed to be in default, but does not address sub-benchmarks (b) (validity of debt) or (c) (judgment amount).</t>
  </si>
  <si>
    <t>Arizona does not meet this benchmark because  Ariz. Rev. Stat. Ann. § 12-341.01(A) provides for shifting of fees to prevailing party, and also provides that it does not alter underlying contractual provision: “This section shall not be construed as altering, prohibiting or restricting present or future contracts or statutes that may provide for attorney fees.”</t>
  </si>
  <si>
    <t>Arizona meets the benchmark because the public defender statute in the state provides for an attorney to anyone unable to afford one for "offenses triable in the superior court or justice courts at all stages of the proceedings." Ariz. Rev. Stat. § 11-584(1). The contempt statute in the state provides that people found guilty of contempt are guilty of a class 2 misdemeanor. Ariz. Rev. Stat. § 12-863(B). Furthermore, the Arizona Criminal Code defines an "offense" as "conduct for which a sentence to a term of imprisonment or of a fine is provided." Ariz. Rev. Stat. § 13-105(27).</t>
  </si>
  <si>
    <t>Arizona does not meet the benchmark because the Arizona rules of civil procedure and small claims court rules do not include an express prohibition on the use of bail to pay a creditor. See Ariz. R. Civ. P. 64.1 Further, the ACLU has documented that in Arizona "in cases of warrants issued for failure to appear at a judgment debtor exam, bonds are typically set at $250 or the amount of the judgment, depending on the court." American Civil Liberties Union, "A Pound of Flesh: The Criminalization of Private Debt," 60 (2018), available at: https://www.aclu.org/report/pound-flesh-criminalization-private-debt.</t>
  </si>
  <si>
    <t>California does not meet the benchmark because California does not require that notice in a consumer debt lawsuit provide guidance to defendants on where to find help. Instead, it requires only  that notice include a statement advising the defendant that they "may seek the advice of an attorney in any matter connected with the complaint or this summons."  See Ca. Civ. Pro. § 412.20(a)(5).  Notably, California does have an extensive self-help website designed to assist unrepresented defendants in consumer debt cases, although it does not require that notice be provided to the defendant of this resource.  See https://selfhelp.courts.ca.gov/debt-lawsuits.</t>
  </si>
  <si>
    <t>California meets this benchmark because the California courts website offers Answer forms for use in contract cases which can be used by consumer debt defendants.   See PLD-C-010.  California also has an extensive self-help website designed to assist unrepresented defendants in consumer debt cases, which among other information, contains links to the answer form and instructions for completing and filing it.  See https://selfhelp.courts.ca.gov/debt-lawsuits.</t>
  </si>
  <si>
    <r>
      <t xml:space="preserve">California does not get credit for this benchmark, because although it satisfies certain aspects of the benchmark for certain type of debt collection actions, it does not meet the requirements of the benchmark for all consumer debt collection Complaints.  Specifically, California meets this benchmark with respect to pleading requirements for debt buyers, as a debt buyer's complaint in California must allege (a) the name of the original creditor, (b) the basis of plaintiffs’ standing, and (c) an itemization of amount sought.  See Cal. Civ. Code 1788.58(a).  With respect to actions commenced by debt collectors for debt that originated with a general acute care hospital, California does not meet this benchmark, because although California requires such complaints to contain (a) the name of the original creditor, and (c) an itemization of amount sought, it does not require an allegation as to (b) the basis of plaintiffs’ standing.  See Cal. Civ. Code § 1788.185.  With respect to actions commenced by a private education lender or private education loan collector to collect a private education loan, California does not meet this benchmark, because although California requires that such complaints allege (b) the basis of plaintiffs’ standing, and (c) an itemization of amount sought, it does not require an allegation as to (a) the name of the original creditor.  See Cal. Civ. Code § 1788.202; Cal. Civ. Code § 1788.205(a)(1) (cross-referencing Section 1788.202 in establishing pleading requirements. In all other consumer debt collection cases, California does require an itemization of amount sought for debt collection actions brought in small claims court in satisfaction of sub-benchmark (c), see Cal. Code Civ. P. § 116.222; however, California does not satisfy the benchmark because it does not have special pleading requirements for claims brought by conventional creditors to itemize the amounts sought in claims filed in the courts of general jurisdiction.  See Cal. Code Civ. P. § 425.10 (establishing general pleading requirements).
In all other consumer debt collection cases, California does not meet this benchmark because, although California does require an itemization of amount sought for debt collection actions brought in small claims court in satisfaction of sub-benchmark (c) an itemization of amount sought. </t>
    </r>
    <r>
      <rPr>
        <i/>
        <sz val="12"/>
        <color theme="1"/>
        <rFont val="Calibri"/>
        <family val="2"/>
      </rPr>
      <t>See</t>
    </r>
    <r>
      <rPr>
        <sz val="12"/>
        <color theme="1"/>
        <rFont val="Calibri"/>
        <family val="2"/>
      </rPr>
      <t xml:space="preserve"> </t>
    </r>
    <r>
      <rPr>
        <i/>
        <sz val="12"/>
        <color theme="1"/>
        <rFont val="Calibri"/>
        <family val="2"/>
      </rPr>
      <t>id.</t>
    </r>
    <r>
      <rPr>
        <sz val="12"/>
        <color theme="1"/>
        <rFont val="Calibri"/>
        <family val="2"/>
      </rPr>
      <t xml:space="preserve"> at § 116.222. California does not have special pleading requirements for claims brought by conventional creditors to plead (a) the name of the original creditor or (b) the basis of plaintiffs' standing.  </t>
    </r>
    <r>
      <rPr>
        <i/>
        <sz val="12"/>
        <color theme="1"/>
        <rFont val="Calibri"/>
        <family val="2"/>
      </rPr>
      <t>See id.</t>
    </r>
    <r>
      <rPr>
        <sz val="12"/>
        <color theme="1"/>
        <rFont val="Calibri"/>
        <family val="2"/>
      </rPr>
      <t xml:space="preserve"> at § 425.10 (establishing general pleading requirements). </t>
    </r>
  </si>
  <si>
    <t>California does not meet this benchmark because, in cases where the plaintiff is not a debt buyer, the state does not meet sub-benchmarks (b) (validity of debt through authenticated business records) or (c) (amount of judgment through authenticated business records). Only in cases brought by a debt buyer does Cal. Civ. Code § 1788.60 (2014) require authenticated business records to establish the validity of the debt  and the amount of the judgment before granting a default judgment. In all other consumer debt cases, California courts may grant default judgments pursuant to California Rule 585 of Civil Procedure which does not impose the requirements in sub-benchmarks (b) (validity of debt through authenticated business records) or (c) (amount of judgment through authenticated business records). Cal. Civ. Proc. Code § 585 (West 2023). With respect to sub-benchmark (a) (proof of service), in all cases a party seeking entry of default must file a written application, and the application needs to provide proof of the service of summons. Id.</t>
  </si>
  <si>
    <t>Connecticut does not meet this benchmark because it does not meet either sub-benchmark 1a or 1b.  Connecticut does not meet sub-benchmark 1a because Connecticut requires that in most cases process be served by a state marshal, who, while appointed by the court, is not a public official. Conn. Gen. Stat. Sec. 52-50.  Connecticut does not meet sub-benchmark 1b because Connecticut does not require the court to mail supplemental notice of a new consumer debt lawsuit to the defendant and deny default judgment if such notice is returned as undeliverable.</t>
  </si>
  <si>
    <t>Connecticut does not meet this benchmark because it does not require that notice in a consumer debt lawsuit provide guidance for defendants on where to find free legal help. Rather, the court summons form states only "If you have questions about the summons and complaint, you should talk to an attorney."  See Summons - Civil, Conn. Sup. Ct., https://www.jud.ct.gov/webforms/forms/cv001.pdf (last visited Nov. 10, 2023). 
Note: In an "answer form" available online on the Judiciary's website, https://www.jud.ct.gov/webforms/forms/CV040A1.pdf, Connecticut includes a statement that refers site visitors to a volunteer attorney program at this page, https://www.jud.ct.gov/volunteer_atty_prgm.htm. At the bottom of the Volunteer Attorney Program page, a section titled Volunteer Attorney Schedules allows site visitors to click on links to four categories of assistance, two of which are pertinent to consumer debt: Contract Collection, at https://www.jud.ct.gov/VAP_contractcollections.pdf, and Small Claims Court, at https://www.jud.ct.gov/VAP_smallclaims.pdf. For the site visitor able to follow these links, the schedules for volunteer attorney programs are posted, but the lawyers are available for Contract Collections only once per two months, and for Small Claims only once per month, and for each category the lawyers are available for only two hours on the given date. Nor do the notices make mention of obtaining legal assistance from the civil legal aid organizations in the state, or of obtaining help from other service providers. Overall, the call for guidance in Benchmark 2 for guidance on finding legal help is not met.</t>
  </si>
  <si>
    <t>Connecticut does not meet the benchmark because it does not require that complaints in consumer debt collection actions include (a) the name of the original creditor, (b) the basis of plaintiff's standing, or (c) an itemization of the amount sought. See Conn. Gen. Stat. Ann. § 52-91.</t>
  </si>
  <si>
    <r>
      <t xml:space="preserve">Connecticut does not meets this Benchmark because, even though it bars revival of the statute of limitations on purchased debt, it does not apply that limitation to all forms of debt. Specifically, Connecticut General Statutes § 36a-814 states: “Initiation of cause of action for purchased debt prohibited when statute of limitations has expired. Limitations period not extended by payment or affirmation. . . . (b) No creditor or consumer collection agency that purchased debt shall initiate a cause of action to collect the debt owed by a consumer debtor when such creditor or consumer collection agency knows or reasonably should know that the applicable statute of limitations on such cause of action has expired. (c) Notwithstanding any other provision of law, when the applicable statute of limitations on a cause of action to collect debt owed by a consumer has expired, any subsequent payment toward or oral or written affirmation of the debt owed by the consumer shall not extend the limitations period within which the creditor or consumer collection agency that purchased the debt may bring the cause of action.” Because Connecticut does not similarly bar revival of the statute of limitation on all consumer debt, </t>
    </r>
    <r>
      <rPr>
        <sz val="13"/>
        <color theme="1"/>
        <rFont val="Arial"/>
        <family val="2"/>
      </rPr>
      <t>however, it</t>
    </r>
    <r>
      <rPr>
        <sz val="13"/>
        <color rgb="FF000000"/>
        <rFont val="Arial"/>
        <family val="2"/>
      </rPr>
      <t xml:space="preserve"> does not meet this Benchmark.</t>
    </r>
  </si>
  <si>
    <t>Connecticut does not meet the benchmark because it does not meet sub-benchmarks (b) or (c). Connecticut law provides as follows: (a) Income: Connecticut meets sub-benchmark (a) because it exempts the greater of 75% of a person's weekly disposable earnings or 40 times the federal or state minimum wage, whichever is less, in effect when the person is paid. Conn. Gen. Stat. § 52-361a(f). Forty times the Connecticut minimum wage ($15 per hour in 2023) is $600 per week. State Minimum Wage Laws, U.S. Dep't of Labor (Sept. 30, 2023), https://www.dol.gov/agencies/whd/minimum-wage/state. (b) Home: Connecticut does not meet sub-benchmark (b) because a home that is used as a person's primary residence is exempt only up to a value of $250,000 subject to a certain limited exception. Conn. Gen. Stat. § 52-352b(21). (c) Car: Connecticut does not meet sub-benchmark (c) because up to two cars are exempt only up to an aggregate value of $7,000. Conn. Gen. Stat. § 52-352b(10). For more information on garnishment exemptions see Michael Best and Carolyn Carter, No Fresh Start 2023, National Consumer Law Center (Dec. 2023), https://www.nclc.org/wp-content/uploads/2023/12/2023_Report_No-Fresh-Start-3.pdf.</t>
  </si>
  <si>
    <t>Connecticut does not meet this benchmark because it does not require prior notice to the judgment debtor of garnishment exemptions or how to assert them.  Instead such notice occurs concurrently with execution. See Conn. Gen. Stat. Ann. §§ 52-361b(a)–(b) (West 2023).
If Connecticut's notice were served prior to execution, Connecticut would meet the benchmark because its required notice would satisfy all three sub-benchmarks.  It would satisfy sub-benchmark (a) because the notice is required to set out the most commonly available exemptions; sub-benchmark (b) because it is required to explain how to set aside the judgment on which the garnishment is based as a way to challenge the garnishment; and sub-benchmark (c) because it is required to explain how to assert exemptions.  Id. at §§ 52-361b(a)–(b).</t>
  </si>
  <si>
    <t xml:space="preserve">The District of Columbia does not meet this benchmark because it does not  prohibit attorneys' fee shifting regardless of a contractual provision. The District of Columbia Code allows for the prevailing plaintiff to recover attorneys' fees if there is a contractual provision authorizing attorneys' fees. See D.C. Code § 28-3814(v). </t>
  </si>
  <si>
    <t xml:space="preserve">The District of Columbia does not meet this benchmark because it does not satisfy the requirements of sub-benchmarks (a) or (b). 
D.C. does not meet sub-benchmark (a) (pre-judgment interest rate) because it sets the rate at 6% and does not cap rates that are contained in contracts. See D.C. Code §28–3302(a) ("the rate of interest in the District upon the loan or forbearance of money, goods, or things in action in the absence of expressed contract, is 6% per annum"). Thus, because the law does not cap interest regardless of any contractual provision, the District of Columbia does not meet benchmark (a).
D.C. law does not meet sub-benchmark (b) (post -judgment interest). D.C. law caps post-judgment interest at 70% of the Treasury rate. D.C. Code §28–3302(b)-(c). The Treasury's rate for underpayments of tax, as of 4th Quarter 2023, is 8%.  See "Interest Rates Increase in 4th Quarter 2023", IRS, at https://www.irs.gov/newsroom/interest-rates-increase-for-the-fourth-quarter-2023#:~:text=For%20individuals%2C%20the%20rate%20for,a%20corporate%20overpayment%20exceeding%20%2410%2C000. Thus, 70% of 8% would result in a post-judgment interest rate of 5.6% for DC. This would  exceed the requirement for 14(b)(post judgment interest below 5%). </t>
  </si>
  <si>
    <t xml:space="preserve">The District of Columbia meets this benchmark because it requires financial institutions to protect money deposited in bank accounts. Specifically, the writ of attachment directs that "No funds shall be attached or garnished from an account that consists solely of direct deposited benefits that are exempt under federal or District of Columbia law, including Social Security, Supplemental Security Income (SSI), Social Security Disability Insurance (SSDI), Veterans’ Benefits, Civil Service Retirement, Black Lung, Railroad Retirement, Disability, Unemployment, Public Assistance/TANF benefits or Worker’s Compensation," and further directs that under federal law, a financial institution must exempt certain benefits deposited into an account during the last 2 months, even if co-mingled with other funds. See https://www.dccourts.gov/sites/default/files/2022-09/Writ-of-Attachment-Non-Wages-Fillable.pdfD.C. Code Ann. § 15-501(a)(3) (West 2023).  However, the notice of non-wage attachment provided to a judgment debtor does not inform the debtor that the financial institution will automatically apply the exemptions, but rather, instructs the debtor that they must seek court intervention to assert exemptions.  See https://www.dccourts.gov/sites/default/files/pdf-forms/NoticeOfExemptionBeforeNewRule.pdf.  
</t>
  </si>
  <si>
    <t>The District of Columbia does not meet this benchmark because it does not require prior notice of garnishment exemptions or how to assert them. Rather a judgment creditor is only required to mail a copy of the writ of attachment and notice to a judgment debtor on the same day that the writ of attachment is served on an employer-garnishee. See D.C. Code Ann. § 16-572.02 (West 2023). Further, no similar notice is required for garnishment of a judgment debtor’s non-wages. Id.</t>
  </si>
  <si>
    <t>The District of Columbia meets the benchmark because courts have held that  people have a right to counsel when they face a possible jail sentence for contempt of court. See, e.g., Thompson v. Thompson, 559 A.2d 311, 314 (D.C. Ct. App. 1989); Brooks v. United States, 686 A.2d 214 (D.C. 1996).</t>
  </si>
  <si>
    <t>Delaware does not meet this benchmark because it does not meet either sub-benchmark 1a or 1b. Under Delaware law, "[s]ervice of process shall be made by the sheriff to whom the writ is directed, by a deputy or by some person specially appointed by the Court for that purpose."  Del. R. Civ. P. Super. Ct. 4(d).   A special process server "is not an officer of the court and does not have an official function with the Justice of the Peace Courts.”   Information on the Use of Special Process Servers for Cases Filed in the Justice of the Peace Courts, Del. Cts. Jud. Branch (2016), https://courts.delaware.gov/help/proceedings/jp_civil39specproc.aspx [https://perma.cc/S8PL-YSRK]. Second, Delaware does not meet sub-benchmark 1b because Delaware does not require the court to mail supplemental notice of a new consumer debt lawsuit to the defendant and deny default judgment if such notice is returned as undeliverable.</t>
  </si>
  <si>
    <t xml:space="preserve">Delaware meets this benchmark because it does not permit courts to order debtors to pay all or part of a judgment and, therefore, a debtor cannot be imprisoned in Delaware for contempt for failure to obey a court order to pay. See Biggs v. Strauss, No. 81C-OC-46, 1988 Del. Super. LEXIS 181, at *6 (Del. Super. May 18, 1988) (stating a money judgment is not an order and the proper procedure for enforcing a money judgment is through execution of a writ, not requesting the court to order the defendant debtor to pay the money judgment). See also Vanderzeyde v. RDIS Corp., 1996 WL 33167791, at *1 (Del. Ch. June 6, 1996) ("I do not think that contempt of court is the appropriate remedy for failure to satisfy a judgment for money. The law supplies execution process for this purpose. For practical as well as theoretical reasons that is the appropriate way, in my opinion, for this matter to be resolved"). However, Delaware does permit a judgment creditor to request the court to issue a writ of capias satisfaciendum, which commands the sheriff to arrest a debtor for failure to pay a judgment only where there is evidence to support a finding that the defendant debtor has ". . . secreted, conveyed away, assigned, settled, or disposed of either money, goods, chattels, stock, securities for money, or other real, or personal estate, of the value of more than $50, with the intent to defraud his creditors. . ." Del. Code Ann. tit. 10, § 5052(a) (West 2023). But, as that statute makes clear, incarceration is not for failure to pay the debt itself, but for the underlying intent to defraud. See id.  </t>
  </si>
  <si>
    <t>Florida does not meet this benchmark because it does not meet either sub-benchmark 1a or 1b. First, it does not meets sub-benchmark 1a because Florida law permits service of process by a process server or other individual appointed by the court. See  Fla. R. Civ. P. 1.070(b)  ("[s]service of process may be made by an officer authorized by law to serve process, but the court may appoint any competent person not interested in the action to serve the process.") Second, Florida does not meet sub-benchmark 1b because the court is not required to mail supplemental notice of a new consumer debt lawsuit to the defendant and deny default judgment if such notice is returned as undeliverable.</t>
  </si>
  <si>
    <t>Florida does not meet this benchmark because, although the Florida Circuit Court (court of general jurisdiction) form civil summons contains language suggesting a defendant "may want to call an attorney right away. If you do not know an attorney, you may call an attorney referral service or a legal aid office (listed in the phone book)," the small claims summons contains not such guidance. See see http://floridarules.net/civil-procedure/form-1-902-summons/.</t>
  </si>
  <si>
    <t>Florida meets this benchmark because it does not require a pleading to be verified except when specifically required by rule or statute.  FL ST GEN PRAC AND J ADMIN Rule 2.515.  No such rule or statute applies to an Answer in a consumer debt litigation.</t>
  </si>
  <si>
    <t>Florida does not meet this benchmark because it does not require a consumer debt complaint to allege (a) the original creditor's name, (b) the basis of the plaintiff's standing, or (c) itemization of the debt. See Fla. R. Civ. P. 1.110(b).</t>
  </si>
  <si>
    <t>Florida does not meet the benchmark or any sub-benchmarks. Florida courts may grant default judgments pursuant to the Florida Rule of Civil Procedure 1.500, which does not impose any of the requirements in the sub-benchmarks. Fla. R. Civ. P. 1.500.</t>
  </si>
  <si>
    <t>Florida does not meet the benchmark because it does not require financial institutions to protect money deposited in bank accounts unless a judgment debtor asserts an exemption. Fla. Stat. Ann. § 222.25(3) specifies the amount that may be exempted with respect to a debtor’s interest in a financial institution but it is not self-executing.</t>
  </si>
  <si>
    <t xml:space="preserve">Florida does not meet this benchmark because the state does not require prior notice of garnishment exemptions or how to assert them. Rather, notice of the garnishment is only required to be mailed to an individual judgment debtor’s last known address within five business days after the writ of garnishment is issued or three days after the writ is served on the garnishee (whichever is later). See Fla. Stat. Ann. § 77.041(2) (West 2023).
If Florida required prior notice, the state would meet sub-benchmark (a) (potential exemptions) because its required notice contains a "partial" list that actually contains 12 "major" exemptions.  
It would not meet sub-benchmark (b) (how to challenge the order) because it does not provide the manner in which to contest the order, see id. at § 77.041(1). 
Also, it would meet sub-benchmark (c) (how to assert exemptions) because its required notice explains how to claim exemptions. Id. 
</t>
  </si>
  <si>
    <t>Georgia does not meet the benchmark because the law permits incarceration for contempt for failure to obey a court order to pay a debt judgment. Ga. Stat. Ann. § 15-1-4.  Specifically, it states that "No person shall be imprisoned for contempt for failing or refusing to pay over money under any order, decree, or judgment of any court of law or any other court of this state when he denies that the money ordered or decreed to be paid over is in his power, custody, or control until he has a trial by jury in accordance with the following provisions:…." Id.</t>
  </si>
  <si>
    <t>Georgia does not meet the benchmark because its laws do not include an express prohibition on the use of bail or bond to pay a creditor. The law provides that in a hearing for contempt for failing or refusing to pay money ordered by the court, "a bond may be required in the discretion of the court for the appearance of the defendant for trial, which bond shall be of sufficient size to ensure the attendance of the defendant to appear and answer the final judgment or decree in the case and shall be approved by the judge. On failure of the defendant to appear, the bond shall be forfeited as in criminal cases." Ga. Code Ann. § 15-1-4(b).</t>
  </si>
  <si>
    <t>Hawaii meets the benchmark because there is no reported filing fee to answer a complaint in small claims court (for damages not exceeding $5,000). See Haw. Rev. Stat. Ann. § 633-29 (West 2022) (list filing fees, which does not include a filing fee for filing an answer to a complaint). See also The Judiciary State of Hawai’i District Court of the First Circuit, Your Guide to the Small Claims Court, 5,9 (noting that a defendant may answer a complaint verbally or in writing but only reporting a filing fee for plaintiffs and for defendants filing a counterclaim); The Judiciary State of Hawai’i, Your Guide to the Small Claims Court, 6, 8-9 (noting that a defendant may answer a complaint verbally or in writing but only reporting a filing fee for plaintiffs and for defendants filing a counterclaim); The Judiciary State of Hawai’i District Court of the Third Circuit, Your Guide to the Small Claims Court, 3, 7 (noting that a defendant may answer a complaint verbally or in writing but only reporting a filing fee for plaintiffs and for defendants filing a counterclaim). 
Similarly, no filing fees to submit an answer to a complaint are disclosed for district court (for damages not exceeding $40,000). See Hawai’i State Judiciary, District Court Filing Fees and Costs (effective January 1, 2014) (setting forth filing fees to file a claim but not fees to file an answer); Hawai’i State Judiciary, List of Civil Filing Fees (last updated June 17, 2022) (reporting filing fees, but not reporting any fees to file an answer); see also The Judiciary State of Hawai’i District Court of the First Circuit, Your Guide to the Regular Claims Court, 3, 6 (noting that a defendant may answer a complaint verbally or in writing but only reporting a filing fee for plaintiffs and for defendants filing a counterclaim); The Judiciary State of Hawai’i District Court of the Third Circuit, Your Guide to the Regular Claims Court, 3, 6 (noting that a defendant may answer a complaint verbally or in writing but only reporting a filing fee for plaintiffs and for defendants filing a counterclaim). 
https://www.courts.state.hi.us/docs/self_help_docs/small_claims_brochure.pdf;
https://www.courts.state.hi.us/docs/docs6/DC_Fees_Final.pdf;
https://www.courts.state.hi.us/wp-content/uploads/2019/09/Civil-Filing-Fees.pdf;
https://www.courts.state.hi.us/docs/self_help_docs/regular_claims_brochure.pdf; 
https://www.courts.state.hi.us/docs/self_help_docs/3DV030Reg.pdf. .</t>
  </si>
  <si>
    <t>Hawaii does not meet the benchmark because failure to appear need not be willful to constitute contempt. Rather, Hawaii provides that a litigant is guilty of criminal contempt if "the person knowingly disobeys or resists the process, injunction, or other mandate of a court." Haw. Rev. Stat. Ann. § 710-1077.</t>
  </si>
  <si>
    <t>Hawaii does not meet the benchmark because it does not collect or publish detailed data about the number of consumer debt lawsuits or types of dispositions of consumer debt lawsuits. Note: Hawaii Supreme Court Rules do require publication of annual reports, which include numbers and disposition of civil cases, but do not include detailed information on consumer debt lawsuits. Haw. Sup. Ct. R. 21(j); see also HAW. ACCESS TO JUST. COMM'N, Annual Report for 2021 (2022) and Annual Report Statistical Supplement (last visited Mar. 28, 2023). See https://www.hawaiijustice.org/wp-content/uploads/2023/01/ATJ-2022-Annual-Report.pdf and https://www.courts.state.hi.us/wp-content/uploads/2022/12/JUD_STATISTICAL-SUPPLEMENT-2022-Final.pdf.</t>
  </si>
  <si>
    <t>Iowa does not meet this benchmark because it does not meet either sub-benchmark 1a or 1b. First, Iowa does not meet sub-benchmark 1a because Iowa does not differentiate between lawsuits for consumer debt and other civil lawsuits, and Iowa law permits personal service by individuals who are not public officials.  See Iowa R. Civ. P. 1.305(1).  "Original notices may be served by any person who is neither a party nor the attorney for a party to the action."  Iowa R. Civ. P. 1.302(4).  Second, Iowa does not meet sub-benchmark 1b because it does not require that the court provide supplemental notice of a consumer debt lawsuit, and that default judgment be denied if mail is returned as undeliverable.</t>
  </si>
  <si>
    <t>Iowa does not meet this benchmark because it does not satisfy the requirements of sub-benchmarks (a) and (b). 
With respect to prejudgment interest, Iowa law states that in most cases (including express contracts and loans) interest will be set at 5% per year unless the parties agree in writing at a rate of interest not to exceed “two percentage points above the monthly average ten-year constant maturity interest rate of United States government notes and bonds as published by the board of governors of the federal reserve system for the calendar month preceding the month during which the maximum rate based thereon will be effective, rounded to the nearest one-fourth of one percent per year.” Iowa Code § 535.2(1) &amp; (3) (2022). (The statute also sets forth specific exceptions when there is no limit on the interest rate expressed in a contract, such as contracts relating to the borrowing of money to purchase real estate, money borrowed to improve real property, and money borrowed for business purposes. See Iowa Code § 535.2(2)(a).) Thus, Iowa does not expressly limit prejudgment interest to 7% or less (as is required to meet sub-benchmark (a)), although, at particular times, it may effectively cap prejudgment interest at that amount depending on the interest rate set by the federal reserve. 
With respect to post-judgment interest, Iowa law states:  “Interest shall be allowed on all money due on judgments and decrees of courts at a rate calculated according to section 668.13, “which in turn sets post-judgment interest at (1) the interest rate set by the contract on which the judgment or decree is rendered (up to the maximum set by section 535.2 above), or (if no written contract with a rate of interest applies) a “rate equal to the one-year treasury constant maturity published by the federal reserve in the H15 report settled immediately prior to the date of the judgment plus two percent.” Iowa Code §§ 535.3, 668.13 (2022). Thus, Iowa does not limit post-judgment interest on debt to 5% or less of the judgment (as is required to meet sub-benchmark (b)), although, at particular times, it may effectively cap prejudgment interest at that amount depending on the interest rate set by the federal reserve.</t>
  </si>
  <si>
    <t>Iowa meets the benchmark because the court clerk must issue execution after a judgment. Iowa Code § 626.7; Iowa Code § 642.1. In small claims court, the court has authority to mandate installment payments immediately following judgment. Iowa Code § 631.12.</t>
  </si>
  <si>
    <t>Iowa does not meet the benchmark because it does not collect and publish specific data on the number of consumer debt lawsuits or the types of dispositions of consumer debt lawsuits. There do not appear to be any court rules, administrative guidance or other laws requiring any reports other than caseload reports from each judge.  
Note:  The Iowa Supreme Court has established the Iowa Access to Justice Commission at the recommendation of the Iowa State Bar Association and one of the topics it is intended to address is assisting Iowa parties with understanding the debt collection process. See Iowa Judicial Branch, ACCESS TO JUSTICE COMMISSION (last visited July 28, 2023). See https://www.iowacourts.gov/iowa-courts/access-to-justice-commission/.
See also Iowa Judicial Branch, STATISTICS (last visited July 28, 2023). See https://www.iowacourts.gov/iowa-courts/court-of-appeals/caseload-statistics.</t>
  </si>
  <si>
    <t xml:space="preserve">Idaho does not meet this benchmark because the state does not require prior notice to the judgment debtor of garnishment exemptions and how to assert them.  A judgment debtor is only required to be served by the sheriff (by hand delivery or mail) within two business days after service of a writ upon the garnishee (or within one business day if the service is upon a financial institution). See Idaho Code Ann. § 11-709 (West 2023). If the writ is served on a financial institution, then the financial institution must serve the judgment debtor within three (3) business days. See id. at § 11-710. 
Additionally, even if Idaho required that notice be served in advance of garnishment, the state would not meet sub-benchmark (b) (how to challenge the order) because the form does not notify the judgment debtor how to challenge an order of garnishment or sub-benchmark (c) (how to assert exemptions) because the form does not provide instruction on how to assert exemptions. Id.  
The state would meet sub-benchmark (a) (potential exemptions) because the state court's form provides only an extensive list of exemptions, noting only that the "list may not
include all exemptions that apply in your case because of periodic changes in the law." See Notice of Exemptions, Idaho Gov't, https://isc.idaho.gov/files/IRCP-Appendix-B-Form-69_1(a)-Notice-of-Exemptions.pdf (last visited Nov. 10, 2023).
Note: Some county-level courts may be providing more comprehensive notice than is required statewide. See, e.g., Notice of Exemptions, Bonneville Sheriff, https://bonnevillesheriff.com/civil/Claim_of_Exemption_Pckt_Doc_2002.pdf (last visited Nov. 10, 2023).
</t>
  </si>
  <si>
    <t xml:space="preserve">Idaho meets the benchmark because its courts have held that "[t]he contempt power is generally not available for the enforcement of contracts between parties and money judgments." See State v. Abracadabra Bail Bonds, 131 Idaho 113, 952 P.2d 1249, 1255 (Ct. App. 1998).  
</t>
  </si>
  <si>
    <t>Idaho does not meet the benchmark because a person's failure to appear at a debtor's exam need not be willful to constitute contempt, which is punishable by incarceration. The law provides that if any person disobeys the order of a referee during proceedings to execute a judgment (including failing to appear at a debtor's examination), they may be punished for contempt. Idaho Code §§ 11-508, 11-504. The person's failure to appear need not be willful to constitute contempt, and a judge may order incarceration for up to five days. Idaho Code §§ 7-601, 7-610.</t>
  </si>
  <si>
    <t>Idaho does not meet the benchmark because its state courts do not collect or publish statewide data on the number of consumer debt lawsuits or on dispositions of consumer debt lawsuits. The judicial branch displays its court data via its website (not in the form of traditional annual reports) where case categories only include civil (civil, family, probate) and criminal (felony, misdemeanor) cases. See IDAHO COURT CASE &amp; CHARGE DATA (last visited July 28, 2023). See https://courtdata.idaho.gov/Charge.</t>
  </si>
  <si>
    <t>Illinois does not meet this benchmark because it does not meet either sub-benchmark 1a or 1b. Although it requires that service of process be effected by the sheriff or coroner in counties with a population greater than 2,000,000, for counties with a population of less than 2,000,000, process may be served "by a person who is licensed or registered as a private detective under the Private Detective, Private Alarm, Private Security, Fingerprint Vendor, and Locksmith Act of 20041 or by a registered employee of a private detective agency."  IL ST CH 735 § 2-202(a). Illinois does not satisfy benchmark 1b, because it does not require that the court send the defendant, by first class mail, supplemental notice of a new consumer debt lawsuit and deny default judgment if that notice is returned as undeliverable.</t>
  </si>
  <si>
    <t xml:space="preserve">Illinois does not meet this benchmark because the state does not require the following to be established before a default judgment can be granted in consumer debt lawsuits, except in lawsuits for recovery of credit card debt and lawsuits brought by debt buyers: (a) proof of service, (b) validity of debt, through authenticated business records, and (c) amount of judgment sought, through authenticated business records. Ill. Sup. Ct. R. 280, and 280.2(b)-(c); Credit Card or Debt Buyer Collection Affidavit, https://www.illinoiscourts.gov/Resources/4a602d48-5dac-4de3-b675-f864f1eb4dab/280.2.pdf. </t>
  </si>
  <si>
    <t>Illinois does not meet this benchmark because it does not prohibit fee shifting in consumer debt litigation. Illinois provides for recovery of attorneys' fees for the prevailing party in civil litigation. 735 Ill. Comp. Stat. Ann. 5/5-108; 735 Ill. Comp. Stat. Ann. 5/5-109.  Furthermore, Illinois does not prohibit shifting of attorneys' fees where contractual provisions provide for such fee-shifting.  Negro Nest, LLC. v. Mid-Northern Mgmt., 362 Ill. App. 3d 640, 642 (2005). Note: Illinois provides for reciprocal fee shifting, entitling a prevailing party to claim fees where the underlying agreement between the parties contains a provision expressly authorizing the other party to claim fees. 815 Ill. Comp. Stat. Ann. 604/10. States that provide for reciprocal fee shifting did not receive a Yes Answer for this approach because barring attorneys’ fees altogether provides greater protection for debtors against high, contractually stipulated fees. Further, given that the vast majority of debtors are unrepresented, reciprocal fee shifting would not result in payments from creditors in most cases, even when the defendant wins.</t>
  </si>
  <si>
    <t>Illinois meets this benchmark because under Supreme Court Rule 277(a), a party cannot pursue a second or subsequent examination without leave of the court. The court may order another debtor's examination “but only upon a finding of the court, based upon affidavit of the judgment creditor or some other person, having personal knowledge of the facts, (1) that there is reason to believe the party against whom the proceeding is sought to be commenced has property or income the creditor is entitled to reach, or, if a third party, is indebted to the judgment debtor, (2) that the existence of the property, income or indebtedness was not known to the
judgment creditor during the pendency of any prior supplementary proceeding, and (3) that the additional supplementary proceeding is sought in good faith to discover assets and not to harass the judgment debtor or third party.” Ill. Sup. Ct. R. 277.</t>
  </si>
  <si>
    <t>Indiana does not meet this benchmark because it does not meet either sub-benchmark a or b.  It does not meet sub-benchmark 1a because, in addition to service by the sheriff, Indiana authorizes service by "some other court appointed person."  See Ind. R. Trial P. 4.12(a); IN ST SM CL Rule 3(B). Furthermore, "[s]ervice shall be effective if made by a person not otherwise authorized by these rules, but proof of service by such a person must be made by him as a witness or by deposition without allowance of expenses therefor as costs."  Ind. R. Trial P. 4.12(a). Sub-benchmark 1b is not met because Indiana does not require that the court provide supplemental notice of a consumer debt lawsuit, and does not provide that default judgment be denied if mail is returned as undeliverable.</t>
  </si>
  <si>
    <t>Indiana does not meet this Benchmark because it makes consumer debt claims subject to revival even after the statute of limitations has run, including when a debtor makes a subsequent payment toward the debt. See Bartle v. Jackson St. Inv'rs, LLC, 980 N.E.2d 448 (Ind. App. 2012) (finding long-established law of the State of Indiana holds for the premise that a single partial payment on a debt, even after the statute of limitations has passed, is sufficient to revive the debt and start the statute of limitations anew).</t>
  </si>
  <si>
    <t xml:space="preserve">Indiana does not meet this benchmark because it does not prohibit attorneys' fee shifting in consumer debt lawsuits regardless of contractual provisions.  Indiana adheres to the American rule that, in general, a party must pay his own attorneys' fees absent an agreement between the parties, a statute, or other rule to the contrary. R.L. Turner Corp. v. Town of Brownsburg, 963 N.E.2d 453, 458 (Ind. 2012).  The code and case law are silent on reciprocal rights. </t>
  </si>
  <si>
    <t xml:space="preserve">Kansas does not meet this benchmark because the state does not require prior notice of garnishment exemptions or how to assert them.  A judgment debtor only receives notice of garnishment after the order of garnishment is served on a garnishee and at such time the garnishee retains the judgment debtor’s assets. See Kan. Stat. Ann. § 60-735(a), 60-732(c), 60-733(a)–(b), 60-734(c) (West 2023).  
Additionally, even if Kansas required prior notice of garnishment, the state would not meet sub-benchmark (a) (potential exemptions) because the law does not require that the notice list all exemptions, see id. at § 60-735, 61-3508 or sub-benchmark (b)(how to challenge the order) because the law does not require the notice to explain how to challenge the order, (as distinct from challenging the amount garnished),  see id. at Kan. Stat. §  60-735, 61-3508; https://www.kansasjudicialcouncil.org/sites/default/files/Ch%2060%20Notice%20to%20Judgement%20Debtor%20%28nonearnings%29%20%2810-2013%29.pdf.
The state would meet sub-benchmark (c) (how to assert exemptions) because the laws providing for notice do explain how to request a hearing at which exemptions can be asserted.  See Notice to Judgment Debtor, Kan. Jud. Council (Oct. 13, 2023), https://www.kansasjudicialcouncil.org/sites/default/files/Ch%2060%20Notice%20to%20Judgement%20Debtor%20%28earnings%29%20%2810-2013%29.docx; Notice to Judgment Debtor (earnings), Kan. Jud. Council, https://www.kansasjudicialcouncil.org/legal-forms/civil-actions/chapter-60/garnishment-and-attachment/notice-judgment-debtor-earnings (last visited Nov. 10, 2023).   
</t>
  </si>
  <si>
    <t>Kansas does not meet the benchmark because Kansas' state courts do not collect and break out specific statewide data on the number of consumer debt lawsuits nor the types of  dispositions of consumer debt lawsuits, although consumer debt caseload numbers are included the reported numbers for Contract Claims, and would also be included in courts category of Limited Actions.
According to the civil case load definition in the 2019 Annual Report of the Courts of Kansas, "debt collection cases" qualify as contract cases, although there are other contract disputes that would be included in the count of contract cases. Also, Limited Actions are defined as "those for the collection of unsecured debts without any limitation on the dollar amount, or, those cases involving claims of $25,000 or less for other civil actions filed under the Kansas Code of Civil Procedure for Limited Actions. See CIVIL CASE LOAD DEFINITION - 2019 ANNUAL REPORT OF THE COURTS OF KANSAS. See https://www.kscourts.org/KSCourts/media/KsCourts/Case%20Statistics/Annual%20Reports/2019/CIVIL-CASELOAD-DEFINITIONS.pdf
See also Kan. Stat. Ann. § 61 (West).</t>
  </si>
  <si>
    <t>Kentucky does not meet this Benchmark because it makes consumer debt claims subject to  revival even after the statute of limitations has run when a debtor makes a partial payment of the debt or acknowledges the debt. See Tritschler v. Haire, No. CIV.A.5:07-437-JMH, 2009 WL 1515763, at *3 (E.D. Ky. June 1, 2009); Head's Ex'r v. Manners' Adm'rs, 28 Ky. 255, 258 (1831); Schonbachler v. Schonbachler, 57 S.W. 232, 234 (Ky. 1900).</t>
  </si>
  <si>
    <t xml:space="preserve">Kentucky does not meet this benchmark because the notice of the garnishment is only required to be sent to the judgment debtor’s last known address (or delivered to the judgment debtor) by the garnishee after the garnishee receives an order of garnishment. See Ky. Rev. Stat. Ann. § 425.501 (West 2023).
Additionally, even if Kentucky required notice prior to garnishment, the state would not meet sub-benchmark (a) (potential exemptions) because the notice does not list potential exemptions; sub-benchmark (b) (how to challenge the order),because the notice does not explain how to challenge the order; or sub-benchmark (c) (how to assert exemptions) because the notice to the judgment debtor does explain how to assert exemptions.  See id. 
</t>
  </si>
  <si>
    <t>Kentucky meets the benchmark because it provides a right to counsel in civil contempt cases in which incarceration is possible. Kentucky law provides that “A needy person who is being detained by a law enforcement officer ... or who is under formal charge of having committed, or is being detained under a conviction of, a serious crime is entitled” to appointed counsel. Ky. Rev. Stat. § 31.110. It defines "serious crime" as “[a]ny legal action which could result in the detainment of a defendant.” Ky. Rev. Stat. § 31.100(8)(c). The Kentucky Supreme Court has held that, taken together, "the statutes of the Commonwealth require that an indigent person has a right to appointed counsel in civil contempt proceedings prior to the execution of an order of incarceration." Lewis v. Lewis, 875 S.W.2d 862, 864 (Ky. 1993).</t>
  </si>
  <si>
    <t xml:space="preserve">Louisiana does not meet this benchmark because, although one small claims court (the City Court of Baton Rouge, see https://www.brla.gov/DocumentCenter/View/563/Defendants-Answer-PDF;  https://www.brla.gov/DocumentCenter/View/3893/How-to-Use-Small-Claims-PDF) does provide a form Answer, form Answers are not available for consumer debt defendants in other courts in the State.  </t>
  </si>
  <si>
    <t>Louisiana does not meet the benchmark because certain counties in Louisiana charge a fee to file an answer to complaints in both civil and small claims courts. See e.g., Civil Court Costs Schedule, Baton Rouge City Court, effective July 1, 2022 (setting forth a $208 filing fee to file an answer to a civil claim and $82.50 to file an answer to a small claim).
https://www.brla.gov/DocumentCenter/View/238/Civil-Court-Costs-Schedule-Pamphlet-PDF?bidId=</t>
  </si>
  <si>
    <t>Louisiana does not meet this Benchmark because it makes consumer debt claims subject to revival even after the statute of limitations has run when a debtor makes a partial payment of the debt or acknowledges the debt. La. Civ. Code art. 3464; Bates v. City of Denham Springs, 2022-0853 (La.App. 1 Cir. 4/18/23, 6–7).</t>
  </si>
  <si>
    <t>Louisiana does not meet the benchmark because it provides that consumer debt contracts may require the consumer to pay attorney's fees less than or equal to 25% of the amount of the remaining unpaid debt. La. Stat. Ann. § 9:3534.</t>
  </si>
  <si>
    <t xml:space="preserve">Massachusetts does not meet this benchmark because it does not meet sub-benchmarks 1a or 1b. With respect to sub-benchmark 1a, Massachusetts pursuant to Rules of Civil Procedure 4(c) authorizes service of process in civil actions in the district courts to be served either by a public official or by someone appointed by the court, and it appears that the courts rely on constables. See Motion for Appointment of as Special Process Server and Order of Appointment, https://www.constables-mbca.org/SpecialProcessServerAppt.pdf, [https://perma.cc/Q6H9-MMCL] (form stating: “The undersigned swears that to the best of his (her) knowledge and belief the person to be appointed process server is a Constable who is experienced in the service of process . . . .”); cf. Feerick Ctr. for Soc. Just., State-by-State Survey of Process Server Provisions 392 (2009), https://www.ftc.gov/sites/default/files/documents/public_comments/protecting-consumers-debt-collection-litigation-and-arbitration-series-roundtable-discussions-august/545921-00025.pdf, [https://perma.cc/P7ZE-CDSZ] (""In Massachusetts, civil process is served by sheriffs, deputy sheriffs, and constables.”). General Laws Part I, Title VII, Chapter 41, Section 92 (setting forth general authority of constables in Massachusetts), at https://malegislature.gov/Laws/GeneralLaws/PartI/TitleVII/Chapter41/Section92.
In Massachusetts, the Small Claims Court relies on a different approach that would meet sub-benchmark 1a, but because the approach is limited to Small Claims Court the benchmark is not met. Service in the Small Claims Court is carried out by the clerk in reliance on address information provided by the creditor. Trial Court Rules, Uniform Small Claims Rules, Trial Court Rules, Uniform Small Claims Rule 3: Notice to defendant; Answer to claim, at https://www.mass.gov/trial-court-rules/uniform-small-claims-rule-3-notice-to-defendant-answer-to-claim ("(a) Notice. The clerk shall promptly send to the defendant by first class mail, at the address or addresses supplied by the plaintiff, a copy of the Statement of Claim and Notice form. Such first class mail notice shall be sufficient, provided that it is not returned to the court undelivered. Service on out-of-state defendants shall be made pursuant to the provisions of G.L. c. 223A. The court may provide for any other means of service in individual cases as is deemed necessary.")
Massachusetts does not meet sub-benchmark 1b since there is no rule requiring supplemental service by the clerk in consumer debt matters filed in the district court. Relatedly, there is no such rule in the Small Claims Court, where service is required to be initiated in the first instance by the clerk, but is done by First Class Mail rather than with certified mail.
</t>
  </si>
  <si>
    <t>Massachusetts does not meet the benchmark because it does not prohibit attorney fee shifting. Under Massachusetts law, a borrower may be liable for attorney's fees (if the contract provides for them), so long as the fee amount is fair and reasonable. Citizens Bank of Massachusetts v. Travers, 69 Mass. App. Ct. 174, 177, 866 N.E.2d 974, 976 (2007).</t>
  </si>
  <si>
    <t>Massachusetts meets the benchmark because it provides, "Twenty-five hundred dollars of any natural person in an account in a trust company, savings bank, cooperative bank, credit union, national banking association or other banking institution doing business in the commonwealth shall be exempt from attachment by trustee process. A trustee summons served on any such institution shall describe the exemption with reference to this section. Upon service of a trustee summons, the trustee shall answer as subject to attachment only so much money of the defendant that exceeds $2,500." Ma. Stat. 246 § 28A.</t>
  </si>
  <si>
    <t xml:space="preserve">Massachusetts does not meet the benchmark because sub-benchmarks (b) (home) and (c) (car) are not met. Massachusetts law provides as follows:
(a) Income: Massachusetts meets sub-benchmark (a) because it exempts 85% of a person's weekly gross wages or 50 times the federal or state minimum hourly wage, whichever is greater, in effect when the person is paid. Mass. Ann. Laws. ch. 235, § 34. Fifty times the state minimum wage ($15 per hour in 2023) is $750. State Minimum Wage Laws, U.S. Dep't of Labor (Sept. 30, 2023), https://www.dol.gov/agencies/whd/minimum-wage/state. 
(b) Home: Massachusetts does not meet sub-benchmark (b) because one home is exempt only up to a value of $500,000 if a person formally declares this homestead exemption, subject to certain limited exceptions. Mass. Ann. Laws. ch. 188, § 1 (otherwise exempting a home only up to a value of $125,000  automatically). The median home price in Massachusetts is more than $600,000. See Colin A. Young, Median home price in Massachusetts tops $600,000 for the first time, CBS News Boston (Jul. 19, 2022), https://www.cbsnews.com/boston/news/median-home-price-massachusetts-600k/. 
(c) Car: Massachusetts does not meet sub-benchmark (c) because one car is exempt only up to a wholesale resale value of $7,500, subject to a certain limited exception. Mass. Ann. Laws. ch. 235, § 34.
For more information on garnishment exemptions see Michael Best and Carolyn Carter, No Fresh Start 2023, National Consumer Law Center (Dec. 2023), https://www.nclc.org/wp-content/uploads/2023/12/2023_Report_No-Fresh-Start-3.pdf. </t>
  </si>
  <si>
    <t>Massachusetts does not meet the benchmark because it does not provide a right to counsel in contempt cases in which incarceration is possible. See  Mass. Gen. Laws Ch. 211D, § 6; Mass. R. Civ. P. 65.3.</t>
  </si>
  <si>
    <r>
      <t xml:space="preserve">Massachusetts does not meet this benchmark because it does not publish data on the number of consumer debt lawsuits or types of dispositions of consumer debt lawsuits. While Massachusetts state courts offer helpful data and statistics through the Massachusetts Trial Court, Department of Research and Planning, there is insufficient information on consumer debt for the courts to meet the benchmark. </t>
    </r>
    <r>
      <rPr>
        <i/>
        <sz val="12"/>
        <color theme="1"/>
        <rFont val="Calibri"/>
        <family val="2"/>
      </rPr>
      <t>See</t>
    </r>
    <r>
      <rPr>
        <sz val="12"/>
        <color theme="1"/>
        <rFont val="Calibri"/>
        <family val="2"/>
      </rPr>
      <t xml:space="preserve"> </t>
    </r>
    <r>
      <rPr>
        <i/>
        <sz val="12"/>
        <color theme="1"/>
        <rFont val="Calibri"/>
        <family val="2"/>
      </rPr>
      <t>Court Data, Metrics &amp; Reports</t>
    </r>
    <r>
      <rPr>
        <sz val="12"/>
        <color theme="1"/>
        <rFont val="Calibri"/>
        <family val="2"/>
      </rPr>
      <t>, Mass. Gov., https://www.mass.gov/court-data-metrics-reports (last visited Nov. 10, 2023).</t>
    </r>
  </si>
  <si>
    <t>Maryland meets the benchmark because garnishment and attachment require a writ from the clerk following a written request from the judgment creditor. Md. R. Civ. P. 2-641; Md. R. Civ. P. 3-641; Md. R. Civ. P. 2-645.</t>
  </si>
  <si>
    <t>Maryland meets the benchmark because it provides an exemption for "up to $500 in a deposit account or other account of the debtor held by a depository institution, without election of the debtor." Md. Code Ann. Cts. &amp; Jud. Proc. § 11-504(b)(5).</t>
  </si>
  <si>
    <t xml:space="preserve">Maryland does not meet this benchmark because it does not require prior notice of garnishment exemptions or how to assert them.  See Md. Cir. Ct. R. 2-646. Instead, for non-wage garnishment the writ of garnishment is mailed to the judgment debtor’s last known address promptly after service of the writ upon the garnishee, see id. at 2-645(d) and for wage garnishment, the writ of garnishment is mailed to the judgment debtor’s last known address upon issuance of the writ, without requiring that the notice be served prior to execution. See id.  2-646(d) (wage garnishment). 
Additionally, even if Maryland required that its notice be provided prior to garnishment, the state would not meet sub-benchmark (a) (potential exemptions) because the required notice to the judgment debtor does not provide a list of exemptions (but only is required to note that federal and state exemptions may be available); sub-benchmark (b) (how to challenge the order) because the notice is not required to describe the manner in which an order may be challenged (but only to inform the judgment debtor that that they have the right to contest garnishment by asserting a defense or objection); or sub-benchmark (c) (how to assert exemptions) because the state does not required the notice to describe the manner in which to assert exemptions. See id. at 2-646(b)(3)–(4).
</t>
  </si>
  <si>
    <t>Maine does not meet this benchmark because it does not satisfy either sub-benchmark 1a or 1b.  It does not satisfy sub-benchmark 1a because, in additional to the sheriff or deputy, it permits service by other persons authorized by law or appointed by the court.  See Me. R. Civ. P.  4(c); see also Baxter v. Myra, No. CV-99-106, 2004 WL 237363, at *1 (Me. Super. Ct. Jan. 29, 2004) (“This court, in an order dated October 18, 1999 (Hjelm, J.) appointed Christopher Murdock [as a special process server] to serve the summons and complaint on defendant Ralph E. Myra, Jr.”); 1990 Advisory Comm. Notes to Me. R. Civ. Proc. 4,  https://www.courts.maine.gov/rules/text/MRCivPPlus/mr_civ_p_4_plus_2018-08-01.pdf [https://perma.cc/8SHL-JP7S] (While “Rule 4(c)(2) carries forward the language of former Rule 4(c) permitting service by a sheriff, a deputy, or ‘other person authorized by law,’ which includes constables and police and other governmental officers,” “[t]he provisions of the present rule for special appointment for service remain in effect.”). Maine does not meet sub-benchmark 1b because Maine does not require that the court provide supplemental notice of a consumer debt lawsuit, and that default judgment be denied if that notice is returned as undeliverable.</t>
  </si>
  <si>
    <t>Maine does not meet this Benchmark because, even though it bars revival of the statute of limitations on consumer debt claims asserted by debt collectors, (defined as “any person conducting business in this State, the principal purpose of which is the collection of any debts, or who regularly collects or attempts to collect, directly or indirectly, debts owed or due or asserted to be owed or due another,” 32 Maine Rev. Stat. § 11002(6)(2022)), Maine does not apply this limitation to all consumer debt claims including those brought by conventional creditors.  Specifically, 32 Maine Rev. Stat. § 11013(8) provides that for suits brought by debt collectors, “[n]otwithstanding any other provision of law, when the applicable limitations period expires, any subsequent payment toward, written or oral affirmation of or other activity on the debt does not revive or extend the limitations period.”   The failure to apply this limitation to creditors other than debt collectors means that Maine does not meet the Benchmark.</t>
  </si>
  <si>
    <t>Maine does not meet the benchmark because, although it prohibits attorney fee shifting for consumer credit sales, leases, and supervised loans (thereby meeting Sub-Benchmark A for those types of debt), for any other type of consumer debt,  fee shifting to the debtor is permitted up to 15% of the unpaid debt. Me. Rev. Stat. tit. 9-A, § 2-507.</t>
  </si>
  <si>
    <t>Maine does not meet this benchmark because the law does not require prior notice to a judgment debtor of garnishment exemptions and how to assert them.  Instead, an employer or payor of earnings and the judgment debtor may be served concurrently with the garnishment order. See Me. Rev. Stat. Ann. tit. 14, §§ 3127-B.1, 3127-B.2.
Additionally, even if Maine required prior notice to the judgment debtor, the state would not meet sub-benchmark (a) (potential exemptions) because the notice does not list potential exemptions; 
sub-benchmark (b) (how to challenge the order) because the notice does not explain how to challenge the order; or sub-benchmark (c) (how to assert exemptions) because the notice to the judgment debtor does explain how to assert exemptions. See id.</t>
  </si>
  <si>
    <t>Maine does not meet the benchmark because it does not collect and publish data on the number of consumer debt lawsuits or on types of dispositions of consumer debt lawsuits. There are no statistics available on point, and no law requiring  collection or publication. 
Maine courts do publish an annual report, which includes a total number of court filings by case type and court level, but which do not specify data on consumer debt lawsuits. These case types include small claims, other civil, contract and money judgments. MAINE JUDICIAL BRANCH, 2021 ANNUAL REPORT, (last visited Mar. 21, 2023). See https://www.courts.maine.gov/about/reports/ar2021.pdf. 
In addition, Maine publishes a 5 year trend report with general details of different types of civil filings, but it does not contain information specific to consumer debt lawsuits.  MAINE STATE COURT CASELOAD 5 YEAR TREND (last visited Mar. 21, 2023). See https://www.courts.maine.gov/about/stats/statewide.pdf.</t>
  </si>
  <si>
    <t>Maine does not meet the benchmark because it does not collect and publish data on the number of consumer debt lawsuits or on types of dispositions of consumer debt lawsuits. There are no statistics available on point, and no law requiring collection or publication. Maine courts do publish an annual report, which includes a total number of court filings by case type and court level, but which do not specify data on consumer debt lawsuits. These case types include small claims, other civil, contract and money judgments. MAINE JUDICIAL BRANCH, 2021 ANNUAL REPORT, (last visited Mar. 21, 2023). See https://www.courts.maine.gov/about/reports/ar2021.pdf. In addition, Maine publishes a 5 year trend report with general details of different types of civil filings, but it does not contain information specific to consumer debt lawsuits. MAINE STATE COURT CASELOAD 5 YEAR TREND (last visited Mar. 21, 2023). See https://www.courts.maine.gov/about/stats/statewide.pdf.</t>
  </si>
  <si>
    <t>Michigan does not meet the benchmark because its courts allow for attorney's fee shifting where a statute or court rule specifically authorizes such. Further, parties to an agreement may include a provision respecting the payment of attorney fees within the agreement, which courts will enforce unless contrary to public policy. Pransky v. Falcon Grp., Inc., 311 Mich. App. 164, 194, 874 N.W.2d 367, 383 (2015).  The case law and code are silent with respect to reciprocal rights.</t>
  </si>
  <si>
    <t>Michigan does not meet the benchmark because its contempt statute specifically provides that a judge may hold a person in contempt for "the nonpayment of any sum of money which the court has ordered to be paid." Mich. Comp. Laws Ann. § 600.1701. Contempt is punishable by fine or imprisonment. Mich. Comp. Laws Ann. § 600.1711.</t>
  </si>
  <si>
    <t>Minnesota does not meet this benchmark because it makes consumer debt claims subject to revival even after the statute of limitations has run when, for instance, a debtor makes a subsequent payment toward the debt, explicitly acknowledges the debt, or expresses a new promise to pay the debt. See Bottum v. Jundt, No. A09-797, 2009 WL 5092747, at *4 (Minn. Ct. App. Dec. 29, 2009) (" 'An acknowledgement of a debt tolls the statute of limitations on the debt and starts it running anew on the date of the acknowledgement.' . . . However, in order to toll the limitations period, the acknowledgement of a debt, and the promise to pay, must generally be embodied in a signed writing."), citing Windschitl v. Windschitl, 579 N.W.2d 499, 501 (Minn.App. 1998) ("An acknowledgement of a debt tolls the statute of limitations on the debt and starts it running anew on the date of the acknowledgement."). In addition, Minnesota Code states, "No acknowledgement or promise shall be evidence of a new or continuing contract sufficient to take the case out of the operation of this chapter unless the same is contained in some writing signed by the party to be charged thereby . . . ." Minn. Stat. § 541.17 (2008).</t>
  </si>
  <si>
    <t>Minnesota does not meet the benchmark because its courts allow for, or require, shifting of attorney's fees pursuant to certain statutes relating to consumer debt litigation. See Minn. Stat. Ann. § 336.9-607(d) (granting a secured party the right to deduct from collateral collections reasonable expenses, including attorney's fees and legal expenses incurred by the secured party).</t>
  </si>
  <si>
    <t>Missouri does not meet the benchmark because it does not prohibit attorneys' fee shifting in consumer debt litigation. In Mayhall v. Berman, the Court noted that Missouri Law explicitly allows for attorneys' fees in credit collection actions. Mayhall v. Berman &amp; Rabin, P.A., No. 4:13CV0175 AGF, 2014 WL 340215, at *8 (E.D. Mo. Jan. 30, 2014). Under Missouri statute, attorney's fees are permitted "to enforce a credit agreement," as long as they are under 15 percent of the outstanding credit balance and/or written into the credit agreement. Mo. Ann. Stat. § 408.092 (West).</t>
  </si>
  <si>
    <t>Missouri meets the benchmark because it permits courts to punish individuals for contempt only when “a judgment requires the performance of any other act than the payment of money.” Mo. Rev. Stat. § 511.340.</t>
  </si>
  <si>
    <t>Mississippi does not meet the benchmark or any of the sub-benchmarks. Mississippi courts may grant default judgments pursuant to Mississippi Rule of Civil Procedure 55, and that rule does not impose any of the requirements from the sub-benchmarks. With respect to sub-benchmark (a), before a default judgment can be entered, the court must have jurisdiction over the party against whom the judgment is sought, which also means the party must have been effectively served with process. Miss. R. Civ. P. 55. However, this rule does not require authenticated business records to support validity of service. For small claims courts, Mississippi's Rules of Justice Court Rule 23 does not impose any of the requirements in the sub-benchmarks. Thus, there is also no Mississippi statute that separately imposes requirements regarding default judgments.</t>
  </si>
  <si>
    <t>Mississippi does not meet the benchmark because the law provides that "to aid in the satisfaction of a judgment of more than One Hundred Dollars ($ 100.00), the judgment creditor may examine the judgment debtor, his books, papers or documents...except that no single judgment creditor may cause a judgment debtor to submit to examination under this section more than once in a period of six (6) months." Miss. Code Ann. § 13-1-261(1).</t>
  </si>
  <si>
    <t>Montana does not meet this benchmark or any of its sub-benchmarks. Montana courts may grant default judgments pursuant to Montana Rule of Civil Procedure 55 and this rule does not impose any of the requirements in sub-benchmarks (a) to (c). There is also no Montana statute that separately imposes requirements regarding the entry of default judgments.</t>
  </si>
  <si>
    <t>Montana meets the benchmark because the court must issue a writ of attachment or, in the case of garnishment, a writ of execution. Mont. Code Ann. §§ 27-18-205;  25-13-201; 25-13-301. In small claims court, execution on a judgment is governed by general Montana law. Mont. Code Ann. § 25-35-807.</t>
  </si>
  <si>
    <t>North Carolina meets this benchmark because it provides an Answer form which may be used by a consumer debt defendant in District Court.  See https://www.nccourts.gov/assets/inline-files/District-Court-Answer.pdf?VersionId=Uro7CzaSZY1ycp.EDHGdQxu95BZmPNyb?Uro7CzaSZY1ycp.EDHGdQxu95BZmPNyb. It does not provide an Answer form for small claims court, but receives credit for the benchmark because a defendant in small claims court may file an Answer but is not required to do so.</t>
  </si>
  <si>
    <t>North Carolina does not meet this benchmark because although “[e]xcept when otherwise specifically provided by rule or statute, pleadings need not be verified or accompanied by affidavit,” N.C. R. Civ. Proc. 11(a), North Carolina courts have held that an unverified answer is not a legally competent pleading in response to a verified complaint as an evidentiary matter. See, e.g., Brown v. Refuel Am., Inc., 652 S.E.2d 389, 392 (N.C. 2007) (“Factual allegations in Defendants’ unverified answer are not competent evidence . . . .”); Dipasupil v. Neely, No. COA18-1207, 2019 WL 6133850, at *6 (N.C. Nov. 19, 2019) (same). Furthermore, verification appears to require either notarization or swearing before a judge or magistrate. See N.C. Gen. Stat. § 1-148 (2023) ("Any officer competent to take the acknowledgment of deeds, and any judge or clerk of the General Court of Justice, notary public, in or out of the State, or magistrate, is competent to take affidavits for the verification of pleadings, in any court or county in the State, and for general purposes.").</t>
  </si>
  <si>
    <t>North Carolina does not satisfy the benchmark because it does not meet sub-benchmarks b and c, although it does meet sub-benchmark a. Specifically, N.C. Rules of Civ. Pro. 55 II A requires that prior to entry of a default judgment the “court must find proof that the complaint and summons were properly served,” satisfying sun-benchmark a. Additionally, Rule 55 II F requires that prior to entry of default judgment in favor of a debt buyer, the plaintiff must file with the court authenticated business records establishing the amount and nature of the debt and that those records must, at a minimum, include: the original account number, the original creditor, the amount of the original debt, an itemization of charges and fees claimed to be owed and either the original charge off balance or an explanation of how the balance was calculated. However, North Carolina does not apply these requirement to default judgment in suits brought by other creditors, and thus does not satisfy sub-benchmarks (b) and (c).</t>
  </si>
  <si>
    <t>North Carolina does not meet the benchmark because it statutorily authorizes attorneys' fee shifting in consumer debt cases. Note: the state also does not provide  reciprocal right to attorneys' fees for the prevailing defendant when creditor has a contractual right to attorneys' fees.  See N.C. Gen. Stat. § 6-21.2.</t>
  </si>
  <si>
    <t>North Dakota does not meet this benchmark with respect to wage garnishment because, although it requires advanced notice of wage garnishment, that notice does not meet the sub-benchmarks.  Specifically, notice to the judgment debtor (a) is not required to provide a full list of exemptions, (b) does not provide the manner in which to contest the order and (c) does not provide the manner in which to assert exemptions. See N.D. Cent. Code Ann. § 32-90.1-04(1) (West 2023).
North Dakota also does not satisfy the benchmark with respect to non-wage garnishment because notice of the garnishment is only required to be sent to the judgment debtor within ten days after service upon the garnishee. See id. at § 32-90.1-08(3). Additionally, even if served in advance, the state would not meet sub-benchmark (a) because the notice is not required to provide a list of potential exemptions; sub-benchmark (b) because the notice does not provide the manner in which to contest the order, or sub-benchmark (c) because the notice does not provide the manner in which to assert exemptions. See id. at § 32-90.1-07; https://casetext.com/statute/north-dakota-century-code/title-32-judicial-remedies/chapter-32-091-garnishment/section-32-091-07-form-of-summons-and-notice.</t>
  </si>
  <si>
    <t>Nebraska does not meet the Benchmark because it does not prohibit attorneys' fee shifting in consumer debt cases. As a general matter, Nebraska follows the American Rule that "attorney fees may be recovered only when authorized by statute or when a recognized and accepted uniform course of procedure allows recovery of an attorney fee." Hage v. Gen. Serv. Bureau, 306 F. Supp. 2d 883, 888 (D. Neb. 2003). By statute, Nebraska permits plaintiff in lawsuits for $4000 or less (including debt actions) to recover "reasonable" attorneys' fees.  Neb. Rev. Stat. Ann. § 25-1801 (West).</t>
  </si>
  <si>
    <t xml:space="preserve">New Hampshire does not meet this benchmark because it does not meet either sub-benchmark 1a or 1b.  First, it does not meet sub-benchmark 1a because New Hampshire law permits personal service by any person over the age of eighteen years old who is not a party to the case. See N.H. Sup. Ct. Civ. R. 4(c). Second, New Hampshire does not meet sub-benchmark 1b because it does not require supplemental notice of a new consumer debt lawsuit be mailed to the defendant and require denial of default judgment if that notice is returned as undeliverable. 
</t>
  </si>
  <si>
    <t>New Hampshire meets this benchmark because it provides a fillable Answer form that can be used by consumer debt defendants.  See New Hampshire Judicial Branch, Civil Forms - Superior Court, https://www.courts.nh.gov/sites/g/files/ehbemt471/files/documents/2021-04/nhjb-2689-se.pdf.</t>
  </si>
  <si>
    <t>New Hampshire meets this benchmark because it does not require pleadings to be verified or notarized.  See NH Sup. Ct. Civ. R. 7(e).  The fillable form answer available through the New Hampshire court website similarly does not include a verification or notarization section.  See https://www.courts.nh.gov/sites/g/files/ehbemt471/files/documents/2021-04/nhjb-2689-se.pdf.</t>
  </si>
  <si>
    <t xml:space="preserve">New Hampshire does not meet the benchmark because, although it satisfies the benchmark requirements for cases filed in small claims court, it does not meet the benchmark requirements for cases filed in Superior Court.  Specifically, New Hampshire requires that debt collection complaints in small claims court include (a) the name of the original creditor, (b) the basis of the plaintiff's claim, and (c) an itemization of the amount sought, see N.H. R. Dist. Ct. 4.1; Statement of Consumer Debt, https://www.courts.nh.gov/sites/g/files/ehbemt471/files/documents/2021-05/nhjb-2875-de-statementofconsumerdebt.pdf. New Hampshire does not, however, require a consumer debt complaint in cases commenced in the Superior Court to include (a) the name of the original creditor, (b) the basis of the plaintiff's claim, or (c) an itemization of the amount sought. See N.H. Super. Ct. R. Civ. 8(a).  </t>
  </si>
  <si>
    <t>New Hampshire does not meet the benchmark because it does not prohitbit attorneys' fee shifting. It does, however, provide for a reciprocal right to attorneys' fees for the prevailing defendant, requiring agreements between creditors and lenders to include a reciprocal fee shifting provision and taking discretion away from the court in awarding reciprocal fees. See N.H. Rev. Stat. § 361-C:2.</t>
  </si>
  <si>
    <t xml:space="preserve">New Hampshire does not meet this benchmark because it does not satisfy the requirements of each of sub-benchmark (a) and (b). 
Regarding prejudgment interest, New Hampshire law states that "the annual simple rate of interest on judgments, including prejudgment interest, shall be a rate determined by the state treasurer as the prevailing discount rate of interest on 26-week United States Treasury bills at the last auction thereof preceding the last day of September in each year, plus 2 percentage points, rounded to the nearest tenth of a percentage point. On or before the first day of December in each year, the state treasurer shall determine the rate and transmit it to the director of the administrative office of the courts. As established, the rate shall be in effect beginning the first day of the following January through the last day of December in each year." For 2023, the rate was 5.8%. N.H. Rev. Stat. Ann. § 336:1(II). 
Regarding post-judgment interest, because New Hampshire law provides that it is the rate set by the state treasurer as noted above, New Hampshire does not meet this benchmark as it does not limit post-judgment to 5% or less. N.H. Rev. Stat. Ann. § 336:1(II). </t>
  </si>
  <si>
    <t>New Hampshire does not meet the benchmark because a person may be incarcerated for failure to obey a court order to pay all or part of a debt. The law provides that if a person fails to make periodic payments on a judgment, as ordered by a court, the person may be held in contempt. N.H. Rev. Stat. § 524:6-a. The New Hampshire Supreme Court has held that a judgment debtor may be incarcerated for failure to make such periodic payments. Mason Furniture Corp. v. George, 116 N.H. 451, 362 A.2d 188 (N.H. 1976) (holding that "the commitment is ordered to secure a payment, not to punish the debtor for his failure to pay previous installments...The court may but need not require payment of the full amount which is overdue as the condition of release.")</t>
  </si>
  <si>
    <t>New Jersey does not meet the benchmark because it does not mee sub-benchmark (a). It does, however, meet sub-benchmarks (b) and (c). New Jersey courts may grant default judgments pursuant to N.J. Rules of Ct. 6:6-3(a), but a party seeking entry of default must file an affidavit setting forth a particular statement of the items of the claim, the amounts and dates, the calculated amount of interest, the payments or credits, if any, the net amount due, and the name of the original creditor if the claim was acquired by assignment. New Jersey requires that the credit contract be attached to an affidavit before a default judgment can be entered. L.H.R. Inc. v. Desousa, 2016 WL 352349 (N.J. Super. Ct. App. Div. June 29, 2016).</t>
  </si>
  <si>
    <t>New Jersey does not meet the benchmark because New Jersey courts do not collect or publish statewide data on the number of consumer debt lawsuits or the types of dispositions of consumer debt lawsuits. 
Note:  The New Jersey state courts offer a helpful primer for each of plaintiffs and defendants involved in small claims litigation. New Jersey Courts, Small Claims Court (last visited Apr.1, 2023). See https://www.njcourts.gov/self-help/small-claims-court.</t>
  </si>
  <si>
    <t xml:space="preserve">New Mexico meets the benchmark because it requires complaints in consumer debt claims to include (a) the name of the original creditor, (b) the basis of the plaintiff's standing, and (c) an itemization of the amount sought. N.M.R. Civ. P. Dist. Ct. 1-009(J)(1) (requiring consumer debt claims to comply with Form 4-226 NMRA, which contains the requirements of the benchmark); https://nmcourts.gov/wp-content/uploads/sites/62/2023/12/4-226-Civil-complaint-provisions_-consumer-debt-claims.pdf. </t>
  </si>
  <si>
    <r>
      <t xml:space="preserve">New Mexico does not meet this benchmark or any sub-benchmarks. Although state rules require a party seeking default judgment in a consumer debt case to have complied with the state rule requiring that any instrument or writing relied on for the claim be submitted with the complaint, the district court may enter a default judgment with the court's finding of the party's good cause failure to do so. </t>
    </r>
    <r>
      <rPr>
        <i/>
        <sz val="12"/>
        <color theme="1"/>
        <rFont val="Calibri"/>
        <family val="2"/>
      </rPr>
      <t>See</t>
    </r>
    <r>
      <rPr>
        <sz val="12"/>
        <color theme="1"/>
        <rFont val="Calibri"/>
        <family val="2"/>
      </rPr>
      <t xml:space="preserve"> N.M. Dist. Ct. R. Civ. P. 1-009, 1-055; Comments to N.M. Dist. Ct. R. Civ. P. 1-055.  Additionally, the rules do not require any substantiation of the amounts sought.</t>
    </r>
  </si>
  <si>
    <t>New Mexico does not meet this Benchmark because it makes consumer debt claims subject to revival even after the statute of limitations has run, including when a debtor makes a subsequent payment toward the debt, explicitly acknowledges the debt, or expresses a new promise to pay the full debt. See Joslin v. Gregory, 2003-NMCA-133, ¶ 15, 134 N.M. 527, 530, 80 P.3d 464, 467 (finding that partial payment of a debt “will renew a barred debt when such payment is made under circumstances that warrant a clear inference that the debtor acknowledges and is willing to pay a further indebtedness”); In addition, New Mexico Statute § 37-1-16 that “[c]auses of action founded upon contract shall be revived by the making of any partial or installment payment thereon or by an admission that the debt is unpaid, as well as by a new promise to pay the same; but such admission or new promise must be in writing, signed by the party to be charged therewith.”</t>
  </si>
  <si>
    <t>New Mexico meets the benchmark because, upon the request of a judgment creditor, the law provides that a court clerk shall issue a subpoena directing the judgment debtor to appear and answer questions to aid in the enforcement of the judgment (a debtor's examination). N.M. R. Dist. Ct. R. Civ. P. Rule 1-069. If the judgment debtor fails to appear the court may only hold the person in contempt (punishable by incarceration) if it finds that their failure to appear was "without adequate cause." N.M. R. Dist. Ct. R. Civ. P. Rule 1-045(E); N.M. Stat. Ann. § 34-1-2.</t>
  </si>
  <si>
    <t xml:space="preserve">Nevada does not meet this benchmark because it does not meet either sub-benchmark 1a or 1b.  First, Nevada does not meet sub-benchmark 1a because Nevada law permits service of process by “any person who is at least 18 years of age and not a party to the action.”  See Nev. R. Civ. P. 4(c)(3). Second, Nevada does not meet benchmark 1b because it does not require supplemental notice of a new consumer debt lawsuit and prohibit entry of default judgment if such notice is returned as undeliverable. </t>
  </si>
  <si>
    <t>Nevada meets this Benchmark because it does not make consumer debt claims subject to  revival after the statute of limitations has run based on payment toward the debt.  Although a debt claim may be revived by an express acknowledgement or new promise with respect to the existing debt made in writing and signed by the debtor, Nev. Rev Stat § 11.390 (2022),  Nevada does not permit renewal or revival of those expired debt claims by subsequent payment toward debt.  See Stimpson v. Midland Credit Mgmt., Inc., 347 F. Supp. 3d 538, 545 (D. Idaho 2018), aff'd, 944 F.3d 1190 (9th Cir. 2019) (“Under Nevada law, a partial payment on a time-barred debt does not revive the statute of limitations.”) (citing Riff v. Kowal, 76 Nev. 271, 273–74 (1960)).</t>
  </si>
  <si>
    <t xml:space="preserve">Nevada meets Benchmark 23 because the state courts collect and publish statewide data in the category of "contract cases" which is defined as: "cases that deal with an alleged failure to perform any promise that forms the whole or part of a contract; includes seller plaintiff issues concerning collection of credit card debt and payday loan debt, debt collection agency matters, or other debt collection matters that do not fit in one of the other mentioned subtypes; and includes contract buyer plaintiff and other contract matters that do not fit in one of the other mentioned subtypes." While the data may include some content for contract disputes that are not consumer debt disputes, the collection and break-out of specific data for multiple specific categories of consumer debt cases satisfies the benchmark. See Annual Report of the Nevada Judiciary Fiscal Year 2022, Appendix Tables, Table B6-2. Civil Caseload Processed by Justice Courts in Nevada, Fiscal Year 2022, at https://nvcourts.gov/__data/assets/pdf_file/0016/38014/2022_Annual_Report_Appendix.pdf.
</t>
  </si>
  <si>
    <t xml:space="preserve">Nevada does not meet this benchmark because it does not publish dispositions. The state publishes the number of dispositions in the same categories of consumer debt for which it publishes the number of consumer debt lawsuits, but it publishes only the number of dispositions, and does not publish types of dispositions, e.g., dismissal with prejudice,  settlement, default judgment, other judgment. See Annual Report of the Nevada Judiciary Fiscal Year 2022, Appendix Tables, Table B6-2. Civil Caseload Processed by Justice Courts in Nevada, Fiscal Year 2022, at https://nvcourts.gov/__data/assets/pdf_file/0016/38014/2022_Annual_Report_Appendix.pdf.
</t>
  </si>
  <si>
    <t xml:space="preserve">New York meets this benchmark because it requires that supplemental notice in a consumer debt lawsuit must include information about obtaining legal aid through the LawHelpNY or court's website.  N.Y. C.P.L.R. 306-d. ("Sources of information and assistance:
The court encourages you to inform yourself about your options as a defendant in this lawsuit. In addition to seeking assistance from a private attorney or legal aid office, there are free legal assistance computer programs that you can use online to help you represent yourself in this lawsuit.
For further information, or to locate a legal aid program near you, you may visit the LawHelpNY website or the New York state court system website, which has information for representing yourself and links to other resources at: [court's website]").  </t>
  </si>
  <si>
    <t>New York meets this benchmark because it satisfies the requirements of sub-benchmarks (a) and (b).
New York law does not distinguish between prejudgment and post-judgment interest. Regarding both prejudgment and post-judgment interest, the relevant statute sets a maximum annual interest rate of 2% for any action arising out of a consumer debt where a natural person is a defendant (N.Y. C.P.L.R. § 5004). Thus, New York law does meet this benchmark.</t>
  </si>
  <si>
    <t>Ohio does not meet this benchmark. In Ohio, all requests for service must be made to the clerk of court, who may deliver the complaint to a person "designated by court order to serve civil process." Ohio Civ. R. 4.1(C)(1). See also Ohio Civ. R. 4.1(D)-E). Ohio does not meet benchmark 1b because it does not require the clerk to send the defendant by first class mail supplemental notice of a new consumer debt lawsuit and deny default judgment if such notice is returned as undeliverable.</t>
  </si>
  <si>
    <t>Ohio meets the benchmark because it does not enforce attorney fee shifting for consumer debt, even where the debt contracts contain such a provision. Ohio permits such fee shifting for some debt contracts over $100,000, but excludes debts incurred for personal, household, or family purposes. Ohio Rev. Code Ann. § 1319.02 (West). The 6th Circuit has held Ohio common law and statute indicate that consumer debt fee shifting arrangements are not enforceable.</t>
  </si>
  <si>
    <t>Oklahoma does not meet the Benchmark because it permits attorney fee collection by creditors in consumer debt cases. Okla. Stat. Ann. tit. 14A, § 2-413 (West). By statute, the attorney's fees must be no more than 15% of the outstanding debt, and attorney's fees may not be charged when the amount financed is $1000 or less in 1973 dollars and the annual interest rate is greater than 10%. Okla. Stat. Ann. tit. 14A, § 2-413 (West); Okla. Stat. Ann. tit. 14A, § 1-106 (West). No reciprocal right is provided.</t>
  </si>
  <si>
    <t>Oklahoma does not meet this benchmark because the law provides that a judge shall order the judgment creditor to appear before the court at any time after a final judgment on application of the judgment creditor. The law does not limit the frequency of such examinations. 12 Okl. St. § 842. Furthermore, for small claims under $10,000, Oklahoma does not meet the benchmark because a judgment creditor may require the debtor to appear and answer interrogatories regarding assets. The law does not limit the frequency of such examinations. 12 Okl. St. § 1772.</t>
  </si>
  <si>
    <t xml:space="preserve">Oregon does not meet this benchmark because it does not meet either sub-benchmark 1a nor 1b. Oregon does not meet sub-benchmark 1a because it permits service by an individual over the age of 18 who is not party to an action. Or. R. Civ. P. 7(E); Or. Rev. Stat. § 55.045(3) and (4).  Sub-benchmark 1b is not met because there is no statute requiring supplemental notice by mail preventing entry of default judgment if the supplement notice is returned as undeliverable.    </t>
  </si>
  <si>
    <t>Oregon does not meet the benchmark because it provides a reciprocal right to attorneys' fees for a prevailing defendant in debt contract litigation. Or. Rev. Stat. Ann. § 20.096 (West). By statute, the prevailing party is entitled to reasonable attorneys' fees, regardless of whether or not they are the party specified in the contract to receive attorneys' fees. Or. Rev. Stat. Ann. § 20.096 (West).</t>
  </si>
  <si>
    <t>Oregon meets the benchmark because a person's failure to appear at a debtor's examination must be willful to constitute contempt. Or. Rev. Stat. §§ 33.015; 18.265.</t>
  </si>
  <si>
    <t xml:space="preserve">Pennsylvania meets this benchmark because Pennsylvania requires that every complaint in a civil action include a Notice to Defend which contains the following language (with contact information designated by each court): "YOU SHOULD TAKE THIS PAPER TO YOUR LAWYER AT ONCE. IF YOU DO NOT HAVE A LAWYER, GO TO OR TELEPHONE THE OFFICE SET FORTH BELOW. THIS OFFICE CAN PROVIDE YOU WITH INFORMATION ABOUT HIRING A LAWYER. IF YOU CANNOT AFFORD TO HIRE A LAWYER, THIS OFFICE MAY BE ABLE TO PROVIDE YOU WITH INFORMATION ABOUT AGENCIES THAT MAY OFFER LEGAL SERVICES TO ELIGIBLE PERSONS AT A REDUCED FEE OR NO FEE." 231 Pa. Code § 1018.1 (2023); Pa. R. C. P. 1018.1. </t>
  </si>
  <si>
    <t xml:space="preserve">Pennsylvania does not meet this benchmark because it makes consumer debt claims subject to revival, even after the statute of limitations has run, when a debtor makes a partial payment of the debt or acknowledges the debt. See Asset Acquisition Grp. LLC v. DeJesus, No. CI-08-01680, 2010 WL 2841692 (Pa. Com. Pl. Apr. 6, 2010)(“Pursuant to the ‘acknowledgement doctrine,’ a statute of limitations may be tolled or its bar removed by a promise to pay the debt”) (quoting Huntingdon Fin. Corp. v. Newtown Artesian Water Co., 659 A.2d 1052, 1054 (Pa. Super. Ct. 1995)). </t>
  </si>
  <si>
    <t>Pennsylvania does not meet this benchmark for wage garnishment because it does not require provision of prior notice to the judgment debtor since the writ of attachment with respect to wages is sent by ordinary mail to both the garnishee and the judgment debtor concurrently. See 18 Pa. Code § 3304 (2023). Even if notice were provided in advance, the state would not meet sub-benchmark (a) because the writ that is forwarded to the judgment debtor does not list available exemptions;  sub-benchmark (b) because it is not required to contain the manner in which to contest the order; or sub-benchmark (c) because it does not contain the manner in which to assert exemptions. See id. at § 3313.  Notably, Pennsylvania does not permit most private creditors to garnish wages in connection with consumer debt, although it does permit wage garnishment for payment of back rent.  https://www.legis.state.pa.us/cfdocs/legis/LI/consCheck.cfm?txtType=HTM&amp;ttl=42&amp;div=0&amp;chpt=81&amp;sctn=27&amp;subsctn=0.
Pennsylvania also does not meet this benchmark for non-wage garnishment because prior notice of levy or attachment pursuant to a writ of execution is not required to be given to the judgment debtor before the levy or attachment (instead, the sheriff must mail notice to the judgment debtor after levy or attachment and the garnishee must also forward the writ to the judgment debtor). See id. at §§ 3108, 3140(a). Additionally, even notice were provided in advance, the state would not meet sub-benchmark (a) because notice to the judgment debtor only contains a list of major exemptions and not a full list of all exemptions, or sub-benchmark (b) because the notice is not required to contain the manner in which to contest the judgment order. See id. at § 3252.</t>
  </si>
  <si>
    <t>Pennsylvania meets this benchmark because it publishes data on the number of consumer debt lawsuits. See Unified Judicial System of Pa., Civil Caseload Data, https://www.pacourts.us/news-and-statistics/research-an statistics/dashboard-table-of-contents/statewide-civil-cases (last visited Jan. 24, 2024). Data may be viewed at the state and county level in this dashboard.</t>
  </si>
  <si>
    <t xml:space="preserve">Rhode Island does not meet this Benchmark because it makes consumer debt claims subject to revival, even after the statute of limitations has run, when a debtor makes a partial payment of the debt or acknowledges the debt. See La France v. Moquin, 49 R.I. 151, 141 A. 307, 308 (1928) ("Its bar may be removed either by (1) an acknowledgment of the debt under circumstances from which a promise to pay may be implied, or (2) an unconditional promise to pay the debt, or (3) a conditional promise to pay and evidence that the condition has been performed."); see also Innoncente v. Guisti, 71 R.I. 274, 279, 43 A.2d 700, 703 (1945) (finding that "joint debtor is authorized in virtue of his relation to the parties, to make such new contract which shall bind them all" even when the "debt [is] already barred against all"); Security Bank and Trust Co. v. Beaufort, 540 A.2d 13, 16 (R.I. 1988) (affirming trial court’s conclusion that by “continually acknowledg[ing] the debt, [the defendant] thereby eliminated] the defense [related to the statute of limitations] by renewing the cause of action with each acknowledgment”). 
</t>
  </si>
  <si>
    <t>Rhode Island does not meet the benchmark because it statutorily authorizes attorneys' fee shifting in certain consumer debt cases and follows the American Rule in others, allowing contractual fee shifting provisions to control. Note:  Rhode Island does not provide reciprocal right to attorneys' fees for a prevailing defendant where petitioner has a contractual right to attorneys' fees.  See Clean Harbors Envt'l Servs., Inc. v. 96-108 Pine Street LLC, 286 A.3d 838 (R.I. 2023); R.I. Gen. Laws § 6-26.1-10.</t>
  </si>
  <si>
    <t xml:space="preserve">Rhode Island does not meet the benchmark for wage garnishment because no form of notice to a judgment debtor is required (although examples of  forms are provided on the Rhode Island court website) so the state does not meet the sub-benchmarks because notice to the judgment debtor is not required (a) to list exemptions, (b) to provide the manner in which to challenge an order, or (c) to describe the manner in which to assert exemptions (although the form provided on the Rhode Island courts website does provide a list of exemptions and how to assert them). See R.I. Dist. Ct. Civ. R. 84; R.I. Super. Ct. Civ. R. 84.
Rhode Island similarly does not meet this benchmark for non-wage garnishment because a judgment debtor is not entitled to receive notice prior to the garnishment.  (Instead the judgment creditor must send notice to the judgment debtor on the day of service of a writ on the trustee (garnishee). See R.I. Dist. Ct. Civ. R. 69(e)(2); R.I. Super. Ct. Civ. R. 69(e)(2). Additionally even if notice were served prior to garnishment, the state would not meet the sub-benchmarks since it does not designate the requirements for the form of the notice to a judgment debtor (although examples of  forms are provided on the Rhode Island court website) so notice is not required (a) to list exemptions, (b) provide the manner in which to challenge an order, or (c) describe the manner in which to assert exemptions (although the form provided on the Rhode Island courts website does provide a list of exemptions and how to assert them). See R.I. Dist. Ct. Civ. R. 84; R.I. Super. Ct. Civ. R. 84.
</t>
  </si>
  <si>
    <t xml:space="preserve">South Carolina does not meet this benchmark because it makes consumer debt claims subject to revival even after the statute of limitations has run when, for instance, a debtor makes a subsequent payment toward the debt, explicitly acknowledges the debt, or expresses a new promise to pay the full debt.  See, e.g., SC Code § 15-3-130 ("all actions upon causes of action which would be barred by the statute of limitations but for part payment or a written acknowledgment shall be brought on the original cause of action and the part payment or written acknowledgment shall be evidence to prevent the bar of the statute of limitations."). </t>
  </si>
  <si>
    <t>South Dakota does not meet this benchmark because it makes consumer debt claims subject to revival even after the statute of limitations has run when, for instance, a debtor makes a subsequent payment toward the debt, explicitly acknowledges the debt, or expresses a new promise to pay the full debt.  See, e.g., Arnoldy v. Mahoney, 791 N.W..2d 645 (S.D. 2010) (debts exceeded 6-year statute of limitations, but the defendants revived the debts by paying the creditors $50).</t>
  </si>
  <si>
    <t>South Dakota does not meet the benchmark because it permits attorney fee shifting pursuant to statute or contractual provisions. The South Dakota Supreme Court has held that, even though an award of attorneys' fees are not the norm, an award of attorneys' fees is permitted when such fees are (a) stipulated to in a contract between the parties or (b) statutorily authorized.  Credit Collection Servs. v. Pesicka, 721 N.W.2d 474, 475 (S.D. 2006). Note:  the case law and code are silent when it comes to reciprocal rights.</t>
  </si>
  <si>
    <t xml:space="preserve">Tennessee does not meet this benchmark because it makes consumer debt claims subject to revival even after the statute of limitations has run when, for instance, a debtor makes a subsequent payment toward the debt, explicitly acknowledges the debt, or expresses a new promise to pay the full debt. See Thomas v. Ken Smith Auto Parts, 2023 WL 2575939 (Tenn. Ct. App., 2023) (a defendant may revive a plaintiff's remedy that had been barred by the running of a statute of limitations either by expressly promising to pay the debt or by acknowledging the debt and expressing a willingness to pay it), and Kesterson v. Jones, 2015 WL 2445968 (Tenn. Ct. App., 2015) (a defendant may revive a plaintiff's remedy that had been barred by the running of a statute of limitations either by expressly promising to pay the debt or by acknowledging the debt and expressing a willingness to pay it).  </t>
  </si>
  <si>
    <t>Tennessee does not meet this benchmark because it permits attorney fee shifting pursuant to statute or contractual provisions. Note:  the case law and code are silent when it comes to reciprocal rights.  The Tennessee Supreme Court has held that an award of attorneys' fees is permitted only where such fees are authorized by statute or contract. Segneri v. Miller, No. M2003-01014-COA-R3-CV, 2004 Tenn. App. LEXIS 685, at *1 (Ct. App. Oct. 19, 2004).</t>
  </si>
  <si>
    <t xml:space="preserve">Tennessee does not meet this benchmark because a judgment debtor is not entitled to notice prior to levy upon their property. Instead, the sheriff or other officer must provide the judgment debtor with a copy of the notice by mail or delivery to the judgment debtor immediately after levy upon the property. See Tenn. Code Ann. § 26-2-405 (West 2023). Additionally, even if notice were provided prior to garnishment, the state would not meet sub-benchmark (a) because the notice to the judgment debtor is not required to provide a complete list of exemptions (instead only providing an abbreviated list of certain available exemptions), or sub-benchmark (b) because it is not required to provide the manner in which to challenge an order. See id. at § 26-2-404. </t>
  </si>
  <si>
    <t>Texas does not meet this benchmark for two reasons. First, Texas does not meet sub-benchmark 1a because Texas law authorizes a process server or anyone not a party over the age of 18 to serve process other than in eviction cases.  See Tex. R. Civ. P. 500.3.  Second, sub-benchmark 1b is not met because Texas does not require the court to mail a defendant supplemental notice of a new consumer debt lawsuit and deny entry of default judgment if that notice is returned as undeliverable.</t>
  </si>
  <si>
    <t>Texas does not meet this benchmark because the statutes and rules of Texas do not place the burden of pleading timeliness on the plaintiff and do not require that a debt collection complaint include (a) the applicable statute of limitations, (b) the date the claim accrued or (c) the date that the statute of limitations expires.  See Tex. R. Civ. P. 94; Tex. R. Civ. P. R. 508.2.(a).</t>
  </si>
  <si>
    <t>Texas does not meet this benchmark because it makes consumer debt claims subject to revival even after the statute of limitations has run when a debtor acknowledges the debt in a signed writing.  Tex. Civ. Prac. &amp; Rem. Code Ann. § 16.065 (“An acknowledgment of the justness of a claim that appears to be barred by limitations is not admissible in evidence to defeat the law of limitations if made after the time that the claim is due unless the acknowledgment is in writing and is signed by the party to be charged.”); DeRoeck v. DHM Ventures, LLC, 576 S.W.3d 875, 877 (Tex. App. 2019) (“The acknowledgment can come before or after suit on the original debt is barred by limitations.”).  To renew the statute of limitations, an acknowledgment of debt must: “1) be in writing and signed by the party to be charged; 2) contain an unequivocal acknowledgment of the justness or the existence of the particular obligation; and 3) refer to the obligation and express a willingness to honor that obligation.”  DeRoeck, 576 S.W.3d at 877.  A signed check can, if found to meet this criteria, be sufficient to revive an expired debt-collection claim.  Id. at 578.</t>
  </si>
  <si>
    <t xml:space="preserve">Texas does not meet this benchmark because it does not satisfy either sub-benchmarks (a) or (b). Under Texas law, prevailing parties generally receive prejudgment interest as a matter of course, absent exceptional circumstances. Richter, S.A. v. Bank of America Nat. Trust and Sav. Ass’n, 939 F.2d 1176 (5th Cir. 1991). Prejudgment interest is computed as simple interest with a rate equal to the post-judgment interest rate applicable at the time judgment is rendered. Texas's post-judgment interest is at a minimum 5% and can be more (see below). Thus, Texas does not satisfy sub-benchmark (a). 
Regarding post-judgment interest, the interest rate is based on the prime rate as published by the Federal Reserve System, with a minimum rate of 5% and a maximum rate of 15%. Thus, Texas does not meet sub-benchmark (b). </t>
  </si>
  <si>
    <t>Texas meets the benchmark because a person may not be held in contempt for failure to appear at a post-judgment discovery hearing (a debtor's examination) unless the failure to appear was willful. After a judgment, a judgment creditor may initiate "any discovery proceeding authorized by these rules for pre-trial matters." Tex. R. Civ. P. Rule 621a. Failure to obey a court order to appear may constitute contempt. The Texs Supreme Court has broadly defined contempt as “disobedience to or disrespect of a court by acting in opposition to its authority,” and that there must be  "willful intent to violate the order." See Ex Parte Chambers, 898 S.W.2d 257 (Tex. 1995).</t>
  </si>
  <si>
    <t>Texas does not meet the benchmark because it does not provide a right to counsel in contempt cases in which incarceration is possible. See Tex. Gov't Code §§ 79.001(6), (7); 21.002. In addition, courts have held that there is no right to counsel in contempt proceedings. See, e.g., Ex parte Wilson, 559 S.W.2d 698 (Tex. App. 1977).</t>
  </si>
  <si>
    <t>Utah does not meet the benchmark. First, Utah courts may grant default judgments pursuant to Utah Rule of Civil Procedure 55. Rule 55 permits the court clerk to enter a default judgment if, among other things, “the defendant has been personally served pursuant to Rule 4(d)(1)” and the plaintiff has submitted a verified complaint, affidavit or unsworn declaration that “sets forth facts necessary to establish the amount of the claim, after deducting all credits to which the defendant is entitled, and verifies the amount is warranted by information in the plaintiff’s possession.” While this may satisfy sub-benchmark (a) on validity of service and sub-benchmark (c) on the amount of judgment sought, it does not require the plaintiff to satisfy the other sub-benchmarks in order to obtain a default judgement. Second, Utah small claims courts may grant default judgments pursuant to Rule 9, which states: “If defendant fails to appear at the time set for trial, the court may grant plaintiff judgment in an amount not to exceed the amount requested in plaintiff's affidavit.” That rule does not satisfy any sub-benchmark. Finally, Utah has not passed any statute imposing requirements on consumer debt default judgments.</t>
  </si>
  <si>
    <t>Utah does not meet this benchmark because it makes consumer debt claims subject to revival even after the statute of limitations has run when, for instance, a debtor explicitly acknowledges the debt, or expresses a new promise to pay the full debt. See, e.g., Bradsen v. Shellpoint Mortgage Servs., 505 P.3d 1109, 1114–15 (Utah Ct. App. 2022) (To restart a statute of limitations, an acknowledgment of a debt must be ‘clear, distinct, direct, unqualified, and intentional.’”).</t>
  </si>
  <si>
    <t>Utah meets the benchmark because a court must issue a writ of garnishment or a writ of execution. Utah R. Civ. P. 64D, 64E. In small claims actions, judgments may be collected under normal state civil procedure rules. Utah R. Small Claims P. 11.</t>
  </si>
  <si>
    <t>Utah does not meet the benchmark because a person's failure to appear at a debtor's examination need not be willful to constitute contempt. After a judgment, courts may "conduct hearings as necessary to identify property and to apply the property toward the satisfaction of the judgment or order." Utah R. Civ. P. 64. A person may be held in contempt for "disobedience of any lawful judgment, order or process of the court," including an order to appear, and a judge may order incarceration. Utah Code Ann. §§ 78B-6-301; 78B-6-310.</t>
  </si>
  <si>
    <t>Virginia does not meet this benchmark because it does not meet either sub-benchmark 1(a) or 1(b). First, Virginia does not meet sub-benchmark 1(a) because, in addition to the sheriff, it permits non-parties over the age of 18, and private process servers to serve process.   See VA Code Ann. § 8.01-293.  Virginia does not meet sub-benchmark 1(b) because Virginia does not require that the court send supplemental notice of a new consumer debt lawsuit and deny default judgment if that notice is returned as undeliverable.</t>
  </si>
  <si>
    <t>Virginia does not meet this benchmark because Virginia does not require that notice in a consumer debt lawsuit provide guidance to defendants on where to find help.  See Va. Supr. Ct. R. 3:5(a).</t>
  </si>
  <si>
    <t>Virginia does not meet this benchmark because it does not require consumer debt complaint sto allege (a) the original creditor's name, (b) the basis of the plaintiff's standing, or (c) an itemization of the amounts sought.  See Va. Code Ann. § 8.01-28.</t>
  </si>
  <si>
    <t>Virginia does not meet this Benchmark because it makes consumer debt claims subject to revival even after the statute of limitations has run when, for instance, a debtor explicitly acknowledges the debt or expresses a new promise to pay the full debt.  See, e.g., Va. Code Ann. § 8.01-229.</t>
  </si>
  <si>
    <t xml:space="preserve">Virginia does not meet the benchmark because none of the sub-benchmarks are met. Virginia law provides as follows:
(a) Income: Virginia does not meet sub-benchmark (a) because it exempts the greater of 75% of a person's weekly disposable earnings or 40 times the federal or state minimum hourly wage, whichever is less, in effect when the person is paid, subject to certain limited exceptions. Va. Code Ann. § 34-29(a).
(b) Home: Virginia does not meet sub-benchmark (b) because a home that is a person's or a dependent of a person's principal place of residence is exempt only up to a value of $25,000 subject to certain limited exceptions. Va. Code Ann. § 34-4.
(c) Car: Virginia does not meet sub-benchmark (c) because a person's car(s) is exempt only up to a total value of $6,000 subject to a certain limited exception. Va. Code Ann. § 34-26(8).
For more information on garnishment exemptions see Michael Best and Carolyn Carter, No Fresh Start 2023, National Consumer Law Center (Dec. 2023), https://www.nclc.org/wp-content/uploads/2023/12/2023_Report_No-Fresh-Start-3.pdf.      </t>
  </si>
  <si>
    <t>Virginia does not meet the benchmark because, in order for a judgment creditor to examine a judgment debtor, the creditor must prove to the court that they have not examined the debtor in the last six months. The creditor may examine the debtor within the six month period only if they can show good cause for the examination. Va. Code § 8.01-506.</t>
  </si>
  <si>
    <t>Vermont meets this benchmark because, under the rules of service, plaintiffs are required to include with the summons a blank Answer and Notice of Appearance form that can be used by consumer debt defendants.  See Vt. R. Civ. P. 4(b). https://www.vermontjudiciary.org/sites/default/files/documents/100-00051.pdf.</t>
  </si>
  <si>
    <t xml:space="preserve">Vermont does not meet the benchmark because none of the sub-benchmarks are met. Vermont law provides as follows:
(a) Income: Vermont does not meet sub-benchmark (a) because it exempts 85% of a person's weekly disposable earnings or 40 times the federal minimum hourly wage in effect when the person is paid, whichever is more, for consumer debts, subject to certain limited exceptions (exempting 100% of a person's weekly disposable earnings if the person received certain public benefits within two months of the garnishment proceeding; courts may exempt a greater percentage if a person shows a need for increased exemption). Vt. Stat. Ann. tit. 12, § 3170. Forty times the federal minimum wage ($7.25 per hour in 2023) is only $290. State Minimum Wage Laws, U.S. Dep't of Labor (Sept. 30, 2023), https://www.dol.gov/agencies/whd/minimum-wage/state.
(b) Home: Vermont does not meet sub-benchmark (b) because a home, including the land on which the home is located, is exempt only up to a value of $125,000. Vt. Stat. Ann. tit. 12, § 101.
(c) Car: Vermont does not meet sub-benchmark (c) because a person's interest in car(s) is exempt only up to an aggregate value of $2,500. Vt. Stat. Ann. tit. 12, § 2740(1).
For more information on garnishment exemptions see Michael Best and Carolyn Carter, No Fresh Start 2023, National Consumer Law Center (Dec. 2023), https://www.nclc.org/wp-content/uploads/2023/12/2023_Report_No-Fresh-Start-3.pdf.   </t>
  </si>
  <si>
    <t xml:space="preserve">Washington does not meet this benchmark because it does not meet either sub-benchmark 1a or 1b. First, Washington does not meet sub-benchmark 1a because it authorizes any person over 18 years of age who is competent to be a witness in the action to effect service.  See generally CR4, and RCW 4.28.080; RCW 12.04.050.  Washington does not meet sub-benchmark 1b because Washington does not require that the court send supplemental or new notice to a defendant who has not appeared and against whom a default judgment is being awarded.  </t>
  </si>
  <si>
    <t>Washington does not meet the benchmark because Washington does not require that notice in a consumer debt lawsuit provide guidance to defendants on where to find help.  See Wash. Super. Ct. Civ. R. 4.</t>
  </si>
  <si>
    <t>Washington meets this benchmark because Washington does not permit revival of contractual claims after the statute has run. Wash. Rev. Code Ann. § 4.16.270 (LexisNexis 2023) (“Any payment on the contract made after the limitation period has expired shall not restart, revive, or extend the limitation period.”); Wash. Rev. Code Ann. § 4.16.280 (“[A]n acknowledgment or promise made after the limitation period has expired shall not restart, revive, or extend the limitation period.”).</t>
  </si>
  <si>
    <t xml:space="preserve">Washington does not meet this benchmark because it does not prohibit attorneys' fee shifting. Wash. Rev. Code Ann. § 4.84.330 (LexisNexis 2023). It provides that in any action on a contract or lease that provides for attorneys' fees or costs, "the prevailing party, whether he or she is the party specified in the contract or lease or not, shall be entitled to reasonable attorneys' fees in addition to costs and necessary disbursements." Id.
</t>
  </si>
  <si>
    <t>Wisconsin meets the benchmark. Wisconsin courts may grant default judgments pursuant to Wis. Stat. § 806.02 (2022), which provides that a court shall require proof of service of the summons before entering a judgment. Wis. Stat § 806.02 (3) (2022). In addition, a default judgment may not be entered upon a complaint without accurate copies of the writings evidencing the debtor's obligation. Wis. Stat. § 425.109(1)(h) and (3) (2022).</t>
  </si>
  <si>
    <t>Wisconsin does not meet this benchmark because it makes any debt claim under a contract subject to revival even after the statute of limitations has run when a debtor provides written promise or written acknowledgement of the debt. See WI Stat § 893.45 (2022) (“Acknowledgment or new promise. No acknowledgment or promise shall be sufficient evidence of a new or continuing contract, whereby to take the cause out of the operation of this chapter, unless the same be contained in some writing signed by the party to be charged thereby.”); see also Alco Capital Grp. v. Whitehead,  375 Wis.2d 327 (Ct. App. 2017) citing St. Mary's Hospital Medical Center v. Tarkenton, 103 Wis. 2d 422, 424 (Ct. App. 1981); Estate of Hocking, 3 Wis.2d 79, 86, 87 N.W.2d 811, 815 (1958) (“It is well established in this state that in order to renew a debt once barred, an express acknowledgment of the debt with the intention to renew it as a legal obligation.’…  A partial payment, to operate as a new promise and avoid the bar of the statute of limitations, must be made under such circumstances as to warrant a clear inference that the debtor recognized the debt as an existing liability, and indicated his willingness, or at least an obligation, to pay the balance.”).</t>
  </si>
  <si>
    <t xml:space="preserve">Wisconsin meets this benchmark because it prohibits fee shifting. See 422.411 Attorney fees ("(1) Except as provided in subs. (2) and (2m), with respect to a consumer credit transaction no term of a writing may provide for the payment by the customer of attorney fees.").
</t>
  </si>
  <si>
    <t xml:space="preserve">Wisconsin does not meet this benchmark because it does not satisfy the requirements of sub-benchmarks (a) or (b). 
Regarding prejudgment interest, Wisconsin law states that the interest rate of a loan shall be 5% but a higher rate is allowed as long as such rate is expressed in writing. Wis. Stat. § 138.04 (2022). Therefore, Wisconsin does not limit prejudgment interest to 7% or less. 
Regarding post-judgment interest, Wisconsin law states that the interest rate on a judgment shall be 1% plus the prime rate. Wis. Stat. § 814.04 (4) (2022). Therefore, Wisconsin does not limit post-judgment interest to 5% or less of the judgment. </t>
  </si>
  <si>
    <t>Wisconsin does not meet the benchmark because it does not require financial institutions to protect money deposited in bank accounts unless a judgment debtor asserts an exemption. Wis. Stat. Ann. § 815.18(3)(k) provides an exemption for the debtor’s deposits in a bank, up to $5,000, but the exemption is not self-executing.</t>
  </si>
  <si>
    <t xml:space="preserve">Wisconsin does not meet this benchmark because notice to the judgment debtor is not required to be delivered prior to garnishment of the judgment debtor's property. Instead, notice to the judgment debtor is required to be served on the judgment debtor not later than 10 days after service on the garnishee. See Wis. Stat. Ann. §§ 812.44(4)–(5), 812.07(1) (West 2023). Additionally, even if notice were required prior to garnishment,  the state would not meet sub-benchmark (a) because the court's form notice does not list potential exemptions; sub-benchmark (b)  because the notice to the judgment debtor is not required to provide the manner in which to challenge the order; or sub-benchmark (c) since the notice does not specify the manner in which to assert exemptions. See Wis. Stat. Ann. §§ 812.44(4)–(5), 812.07(1), 812.07(4) (West 2023).
</t>
  </si>
  <si>
    <t>Wyoming does not meet this benchmark because the state does not require that notice be delivered to the judgment debtor prior to garnishment. Instead, notice to the judgment debtor is required to be served on the judgment debtor not later than five (5) days after service on the garnishee or, in the case of a writ of continuing garnishment of wages, the garnishee must provide notice of garnishment at the time the judgment debtor receives earnings affected by the garnishment. See Wyo. Stat. Ann. § 1-15-409(b), 1-15-506(a) (West 2023). Additionally, even if notice was required prior to garnishment, the state would not meet the sub-benchmarks because the notice to the judgment debtor does not (a) list available exemptions, (b) specify the manner in which to contest an order, or (c) specify the manner in which to assert exemptions. Id. at § 1-14-406. 
Note: If the garnishment is a continuing garnishment with respect to wages, the writ must contain notice of a right to a hearing and a right to object to the calculation of exempt and nonexempt earnings. See id. at § 1-15-505(b).</t>
  </si>
  <si>
    <t>Wyoming does not meet the benchmark because it does not prohibit incarceration for failure to obey a court order to pay all or part of a debt judgment. The state constitution does expressly prohibit incarceration for failure to pay consumer debt (except in cases of fraud). Wyo. Consti. Article 1, § 5. There is, however, nothing in the law or the caselaw that would ensure that this protection extends to contempt for failure to obey a court order to pay. There is very little case law on this in Wyoming.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</si>
</sst>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quot;$&quot;#,##0.00"/>
    <numFmt numFmtId="165" formatCode="_(* #,##0_);_(* \(#,##0\);_(* &quot;-&quot;??_);_(@_)"/>
    <numFmt numFmtId="166" formatCode="00000"/>
  </numFmts>
  <fonts count="61">
    <font>
      <sz val="10"/>
      <name val="Verdana"/>
    </font>
    <font>
      <b/>
      <sz val="10"/>
      <name val="Verdana"/>
      <family val="2"/>
    </font>
    <font>
      <b/>
      <sz val="10"/>
      <name val="Verdana"/>
      <family val="2"/>
    </font>
    <font>
      <sz val="8"/>
      <name val="Verdana"/>
      <family val="2"/>
    </font>
    <font>
      <sz val="10"/>
      <name val="Verdana"/>
      <family val="2"/>
    </font>
    <font>
      <u/>
      <sz val="10"/>
      <color theme="10"/>
      <name val="Verdana"/>
      <family val="2"/>
    </font>
    <font>
      <b/>
      <sz val="14"/>
      <color rgb="FF000000"/>
      <name val="Calibri"/>
      <family val="2"/>
    </font>
    <font>
      <sz val="10"/>
      <color theme="1"/>
      <name val="Verdana"/>
      <family val="2"/>
    </font>
    <font>
      <sz val="11"/>
      <name val="Calibri"/>
      <family val="2"/>
    </font>
    <font>
      <sz val="12"/>
      <name val="Calibri"/>
      <family val="2"/>
    </font>
    <font>
      <b/>
      <u/>
      <sz val="10"/>
      <color theme="10"/>
      <name val="Verdana"/>
      <family val="2"/>
    </font>
    <font>
      <u/>
      <sz val="10"/>
      <color rgb="FF0070C0"/>
      <name val="Verdana"/>
      <family val="2"/>
    </font>
    <font>
      <u/>
      <sz val="10"/>
      <name val="Verdana"/>
      <family val="2"/>
    </font>
    <font>
      <i/>
      <sz val="10"/>
      <name val="Verdana"/>
      <family val="2"/>
    </font>
    <font>
      <sz val="10"/>
      <color indexed="8"/>
      <name val="Verdana"/>
      <family val="2"/>
    </font>
    <font>
      <i/>
      <sz val="10"/>
      <color indexed="8"/>
      <name val="Verdana"/>
      <family val="2"/>
    </font>
    <font>
      <sz val="10"/>
      <color rgb="FFFF0000"/>
      <name val="Verdana"/>
      <family val="2"/>
    </font>
    <font>
      <sz val="10"/>
      <color rgb="FF000000"/>
      <name val="Verdana"/>
      <family val="2"/>
    </font>
    <font>
      <u/>
      <sz val="11"/>
      <name val="Calibri"/>
      <family val="2"/>
    </font>
    <font>
      <sz val="12"/>
      <color rgb="FF000000"/>
      <name val="Calibri"/>
      <family val="2"/>
    </font>
    <font>
      <i/>
      <sz val="12"/>
      <color rgb="FF000000"/>
      <name val="Calibri"/>
      <family val="2"/>
    </font>
    <font>
      <u/>
      <sz val="10"/>
      <color theme="4"/>
      <name val="Verdana"/>
      <family val="2"/>
    </font>
    <font>
      <sz val="12"/>
      <name val="Times New Roman"/>
      <family val="1"/>
    </font>
    <font>
      <u/>
      <sz val="12"/>
      <name val="Calibri"/>
      <family val="2"/>
    </font>
    <font>
      <sz val="10.5"/>
      <name val="Verdana"/>
      <family val="2"/>
    </font>
    <font>
      <sz val="10"/>
      <color theme="10"/>
      <name val="Verdana"/>
      <family val="2"/>
    </font>
    <font>
      <sz val="12.5"/>
      <color rgb="FF000000"/>
      <name val="Calibri"/>
      <family val="2"/>
    </font>
    <font>
      <sz val="10"/>
      <name val="Verdana"/>
      <family val="2"/>
    </font>
    <font>
      <sz val="10"/>
      <name val="Calibri"/>
      <family val="2"/>
    </font>
    <font>
      <b/>
      <u/>
      <sz val="10"/>
      <name val="Verdana"/>
      <family val="2"/>
    </font>
    <font>
      <sz val="12"/>
      <name val="Verdana"/>
      <family val="2"/>
    </font>
    <font>
      <sz val="11"/>
      <color rgb="FF000000"/>
      <name val="Calibri"/>
      <family val="2"/>
    </font>
    <font>
      <b/>
      <sz val="11"/>
      <color rgb="FFFFFFFF"/>
      <name val="Calibri"/>
      <family val="2"/>
    </font>
    <font>
      <b/>
      <sz val="10"/>
      <color rgb="FF000000"/>
      <name val="Calibri"/>
      <family val="2"/>
      <scheme val="minor"/>
    </font>
    <font>
      <b/>
      <sz val="11"/>
      <color theme="0"/>
      <name val="Calibri"/>
      <family val="2"/>
      <scheme val="minor"/>
    </font>
    <font>
      <u/>
      <sz val="11"/>
      <color theme="1"/>
      <name val="Calibri (Body)"/>
    </font>
    <font>
      <b/>
      <sz val="14"/>
      <name val="Verdana"/>
      <family val="2"/>
    </font>
    <font>
      <b/>
      <sz val="12"/>
      <color rgb="FF000000"/>
      <name val="Calibri"/>
      <family val="2"/>
    </font>
    <font>
      <sz val="11"/>
      <color rgb="FF000000"/>
      <name val="Helvetica"/>
      <family val="2"/>
    </font>
    <font>
      <sz val="11"/>
      <color rgb="FF202124"/>
      <name val="Arial"/>
      <family val="2"/>
    </font>
    <font>
      <sz val="11"/>
      <color rgb="FF000000"/>
      <name val="Calibri"/>
      <family val="2"/>
      <scheme val="minor"/>
    </font>
    <font>
      <b/>
      <sz val="11"/>
      <color rgb="FF3F3E3D"/>
      <name val="Calibri"/>
      <family val="2"/>
      <scheme val="minor"/>
    </font>
    <font>
      <sz val="11"/>
      <color rgb="FF5E6F66"/>
      <name val="Calibri"/>
      <family val="2"/>
      <scheme val="minor"/>
    </font>
    <font>
      <sz val="11"/>
      <color rgb="FF192930"/>
      <name val="Calibri"/>
      <family val="2"/>
      <scheme val="minor"/>
    </font>
    <font>
      <sz val="12"/>
      <color theme="1"/>
      <name val="Calibri"/>
      <family val="2"/>
    </font>
    <font>
      <sz val="12"/>
      <color theme="1"/>
      <name val="Calibri (Body)"/>
    </font>
    <font>
      <i/>
      <sz val="12"/>
      <color theme="1"/>
      <name val="Calibri"/>
      <family val="2"/>
    </font>
    <font>
      <u/>
      <sz val="12"/>
      <color theme="1"/>
      <name val="Calibri (Body)"/>
    </font>
    <font>
      <i/>
      <sz val="12"/>
      <color theme="1"/>
      <name val="Calibri (Body)"/>
    </font>
    <font>
      <u/>
      <sz val="12"/>
      <color theme="1"/>
      <name val="Calibri"/>
      <family val="2"/>
    </font>
    <font>
      <sz val="12"/>
      <color rgb="FFFF0000"/>
      <name val="Calibri"/>
      <family val="2"/>
    </font>
    <font>
      <u/>
      <sz val="12"/>
      <color rgb="FF000000"/>
      <name val="Calibri"/>
      <family val="2"/>
    </font>
    <font>
      <strike/>
      <sz val="12"/>
      <color theme="1"/>
      <name val="Calibri"/>
      <family val="2"/>
    </font>
    <font>
      <sz val="12"/>
      <color rgb="FFFF0000"/>
      <name val="Calibri (Body)"/>
    </font>
    <font>
      <sz val="12"/>
      <color rgb="FFFF0000"/>
      <name val="Arial"/>
      <family val="2"/>
    </font>
    <font>
      <i/>
      <sz val="12"/>
      <color rgb="FFFF0000"/>
      <name val="Calibri"/>
      <family val="2"/>
    </font>
    <font>
      <u/>
      <sz val="12"/>
      <color theme="1"/>
      <name val="Docs-Calibri"/>
    </font>
    <font>
      <u/>
      <sz val="12"/>
      <color rgb="FF1155CC"/>
      <name val="Calibri"/>
      <family val="2"/>
    </font>
    <font>
      <b/>
      <sz val="10"/>
      <color theme="0"/>
      <name val="Verdana"/>
      <family val="2"/>
    </font>
    <font>
      <sz val="13"/>
      <color rgb="FF000000"/>
      <name val="Arial"/>
      <family val="2"/>
    </font>
    <font>
      <sz val="13"/>
      <color theme="1"/>
      <name val="Arial"/>
      <family val="2"/>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3" tint="0.59999389629810485"/>
        <bgColor indexed="64"/>
      </patternFill>
    </fill>
    <fill>
      <patternFill patternType="solid">
        <fgColor rgb="FFFFFFFF"/>
        <bgColor indexed="64"/>
      </patternFill>
    </fill>
    <fill>
      <patternFill patternType="solid">
        <fgColor theme="2"/>
        <bgColor indexed="64"/>
      </patternFill>
    </fill>
    <fill>
      <patternFill patternType="solid">
        <fgColor rgb="FF002060"/>
        <bgColor rgb="FF000000"/>
      </patternFill>
    </fill>
    <fill>
      <patternFill patternType="solid">
        <fgColor rgb="FF002060"/>
        <bgColor indexed="64"/>
      </patternFill>
    </fill>
    <fill>
      <patternFill patternType="solid">
        <fgColor theme="4"/>
        <bgColor theme="4"/>
      </patternFill>
    </fill>
    <fill>
      <patternFill patternType="solid">
        <fgColor rgb="FFD9E2F3"/>
        <bgColor rgb="FFD9E2F3"/>
      </patternFill>
    </fill>
    <fill>
      <patternFill patternType="solid">
        <fgColor rgb="FF6AA84F"/>
        <bgColor rgb="FF6AA84F"/>
      </patternFill>
    </fill>
    <fill>
      <patternFill patternType="solid">
        <fgColor rgb="FFFFC7CE"/>
        <bgColor rgb="FFFFC7CE"/>
      </patternFill>
    </fill>
    <fill>
      <patternFill patternType="solid">
        <fgColor rgb="FFFFC000"/>
        <bgColor indexed="64"/>
      </patternFill>
    </fill>
    <fill>
      <patternFill patternType="solid">
        <fgColor theme="2" tint="-0.89999084444715716"/>
        <bgColor indexed="64"/>
      </patternFill>
    </fill>
    <fill>
      <patternFill patternType="solid">
        <fgColor theme="3" tint="0.79998168889431442"/>
        <bgColor indexed="64"/>
      </patternFill>
    </fill>
  </fills>
  <borders count="27">
    <border>
      <left/>
      <right/>
      <top/>
      <bottom/>
      <diagonal/>
    </border>
    <border>
      <left style="medium">
        <color auto="1"/>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rgb="FF44546A"/>
      </left>
      <right style="thin">
        <color rgb="FF44546A"/>
      </right>
      <top style="thin">
        <color rgb="FF44546A"/>
      </top>
      <bottom style="thin">
        <color rgb="FF44546A"/>
      </bottom>
      <diagonal/>
    </border>
    <border>
      <left/>
      <right style="thin">
        <color rgb="FF44546A"/>
      </right>
      <top style="thin">
        <color rgb="FF44546A"/>
      </top>
      <bottom style="thin">
        <color rgb="FF44546A"/>
      </bottom>
      <diagonal/>
    </border>
    <border>
      <left/>
      <right style="thin">
        <color rgb="FF44546A"/>
      </right>
      <top/>
      <bottom style="thin">
        <color rgb="FF44546A"/>
      </bottom>
      <diagonal/>
    </border>
    <border>
      <left style="thin">
        <color indexed="64"/>
      </left>
      <right/>
      <top style="thin">
        <color indexed="64"/>
      </top>
      <bottom style="thin">
        <color indexed="64"/>
      </bottom>
      <diagonal/>
    </border>
    <border>
      <left/>
      <right/>
      <top/>
      <bottom style="thick">
        <color theme="4" tint="-0.499984740745262"/>
      </bottom>
      <diagonal/>
    </border>
    <border>
      <left style="thick">
        <color theme="4" tint="-0.499984740745262"/>
      </left>
      <right/>
      <top style="thick">
        <color theme="4" tint="-0.499984740745262"/>
      </top>
      <bottom/>
      <diagonal/>
    </border>
    <border>
      <left/>
      <right/>
      <top style="thick">
        <color theme="4" tint="-0.499984740745262"/>
      </top>
      <bottom/>
      <diagonal/>
    </border>
    <border>
      <left/>
      <right style="thick">
        <color theme="4" tint="-0.499984740745262"/>
      </right>
      <top style="thick">
        <color theme="4" tint="-0.499984740745262"/>
      </top>
      <bottom/>
      <diagonal/>
    </border>
    <border>
      <left style="thick">
        <color theme="4" tint="-0.499984740745262"/>
      </left>
      <right/>
      <top/>
      <bottom/>
      <diagonal/>
    </border>
    <border>
      <left/>
      <right style="thick">
        <color theme="4" tint="-0.499984740745262"/>
      </right>
      <top/>
      <bottom/>
      <diagonal/>
    </border>
    <border>
      <left style="thick">
        <color theme="4" tint="-0.499984740745262"/>
      </left>
      <right/>
      <top/>
      <bottom style="thick">
        <color theme="4" tint="-0.499984740745262"/>
      </bottom>
      <diagonal/>
    </border>
    <border>
      <left/>
      <right style="thick">
        <color theme="4" tint="-0.499984740745262"/>
      </right>
      <top/>
      <bottom style="thick">
        <color theme="4" tint="-0.499984740745262"/>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6">
    <xf numFmtId="0" fontId="0" fillId="0" borderId="0"/>
    <xf numFmtId="0" fontId="5" fillId="0" borderId="0" applyNumberFormat="0" applyFill="0" applyBorder="0" applyAlignment="0" applyProtection="0"/>
    <xf numFmtId="0" fontId="5" fillId="0" borderId="0" applyNumberFormat="0" applyFill="0" applyBorder="0" applyAlignment="0" applyProtection="0"/>
    <xf numFmtId="0" fontId="4" fillId="0" borderId="0"/>
    <xf numFmtId="43" fontId="27" fillId="0" borderId="0" applyFont="0" applyFill="0" applyBorder="0" applyAlignment="0" applyProtection="0"/>
    <xf numFmtId="0" fontId="4" fillId="0" borderId="0"/>
  </cellStyleXfs>
  <cellXfs count="233">
    <xf numFmtId="0" fontId="0" fillId="0" borderId="0" xfId="0"/>
    <xf numFmtId="0" fontId="2" fillId="0" borderId="0" xfId="0" applyFont="1"/>
    <xf numFmtId="0" fontId="0" fillId="0" borderId="0" xfId="0" applyAlignment="1">
      <alignment wrapText="1"/>
    </xf>
    <xf numFmtId="0" fontId="2" fillId="0" borderId="0" xfId="0" applyFont="1" applyAlignment="1">
      <alignment wrapText="1"/>
    </xf>
    <xf numFmtId="0" fontId="1" fillId="0" borderId="0" xfId="0" applyFont="1"/>
    <xf numFmtId="0" fontId="4" fillId="0" borderId="0" xfId="0" applyFont="1"/>
    <xf numFmtId="0" fontId="4" fillId="0" borderId="0" xfId="0" applyFont="1" applyAlignment="1">
      <alignment wrapText="1"/>
    </xf>
    <xf numFmtId="0" fontId="1" fillId="0" borderId="0" xfId="0" applyFont="1" applyAlignment="1">
      <alignment wrapText="1"/>
    </xf>
    <xf numFmtId="0" fontId="3" fillId="0" borderId="0" xfId="0" applyFont="1"/>
    <xf numFmtId="0" fontId="0" fillId="2" borderId="0" xfId="0" applyFill="1" applyAlignment="1">
      <alignment horizontal="left" vertical="top"/>
    </xf>
    <xf numFmtId="0" fontId="0" fillId="2" borderId="0" xfId="0" applyFill="1" applyAlignment="1">
      <alignment vertical="top"/>
    </xf>
    <xf numFmtId="0" fontId="0" fillId="0" borderId="0" xfId="0" applyAlignment="1">
      <alignment vertical="top"/>
    </xf>
    <xf numFmtId="0" fontId="0" fillId="0" borderId="0" xfId="0" applyAlignment="1">
      <alignment horizontal="left" vertical="top"/>
    </xf>
    <xf numFmtId="0" fontId="1" fillId="2" borderId="0" xfId="0" applyFont="1" applyFill="1" applyAlignment="1">
      <alignment vertical="top"/>
    </xf>
    <xf numFmtId="0" fontId="1" fillId="2" borderId="0" xfId="0" applyFont="1" applyFill="1" applyAlignment="1">
      <alignment horizontal="left" vertical="top"/>
    </xf>
    <xf numFmtId="0" fontId="1" fillId="0" borderId="0" xfId="0" applyFont="1" applyAlignment="1">
      <alignment vertical="top"/>
    </xf>
    <xf numFmtId="0" fontId="5" fillId="0" borderId="0" xfId="1" applyFill="1" applyAlignment="1">
      <alignment wrapText="1"/>
    </xf>
    <xf numFmtId="0" fontId="5" fillId="0" borderId="0" xfId="1" applyFill="1"/>
    <xf numFmtId="0" fontId="0" fillId="0" borderId="0" xfId="0" applyAlignment="1">
      <alignment vertical="top" wrapText="1"/>
    </xf>
    <xf numFmtId="0" fontId="1" fillId="0" borderId="0" xfId="0" applyFont="1" applyAlignment="1">
      <alignment vertical="top" wrapText="1"/>
    </xf>
    <xf numFmtId="0" fontId="4" fillId="0" borderId="0" xfId="0" applyFont="1" applyAlignment="1">
      <alignment vertical="top"/>
    </xf>
    <xf numFmtId="0" fontId="4" fillId="0" borderId="0" xfId="0" applyFont="1" applyAlignment="1">
      <alignment vertical="top" wrapText="1"/>
    </xf>
    <xf numFmtId="0" fontId="5" fillId="0" borderId="0" xfId="1" applyFill="1" applyBorder="1" applyAlignment="1">
      <alignment vertical="top" wrapText="1"/>
    </xf>
    <xf numFmtId="0" fontId="5" fillId="0" borderId="0" xfId="1" applyFill="1" applyAlignment="1">
      <alignment vertical="top" wrapText="1"/>
    </xf>
    <xf numFmtId="0" fontId="5" fillId="0" borderId="1" xfId="1" applyFill="1" applyBorder="1" applyAlignment="1">
      <alignment vertical="top" wrapText="1"/>
    </xf>
    <xf numFmtId="0" fontId="9" fillId="0" borderId="0" xfId="0" applyFont="1" applyAlignment="1">
      <alignment vertical="top" wrapText="1"/>
    </xf>
    <xf numFmtId="0" fontId="5" fillId="0" borderId="0" xfId="1" applyAlignment="1">
      <alignment vertical="top" wrapText="1"/>
    </xf>
    <xf numFmtId="0" fontId="10" fillId="0" borderId="0" xfId="1" applyFont="1" applyAlignment="1">
      <alignment vertical="top" wrapText="1"/>
    </xf>
    <xf numFmtId="0" fontId="5" fillId="0" borderId="0" xfId="1" applyAlignment="1">
      <alignment wrapText="1"/>
    </xf>
    <xf numFmtId="0" fontId="5" fillId="0" borderId="0" xfId="1" applyAlignment="1">
      <alignment vertical="center" wrapText="1"/>
    </xf>
    <xf numFmtId="0" fontId="4" fillId="0" borderId="0" xfId="0" applyFont="1" applyAlignment="1">
      <alignment vertical="center" wrapText="1"/>
    </xf>
    <xf numFmtId="0" fontId="4" fillId="0" borderId="0" xfId="0" applyFont="1" applyAlignment="1">
      <alignment horizontal="left" vertical="center" wrapText="1"/>
    </xf>
    <xf numFmtId="0" fontId="12" fillId="0" borderId="0" xfId="1" applyFont="1" applyFill="1" applyAlignment="1">
      <alignment vertical="top" wrapText="1"/>
    </xf>
    <xf numFmtId="0" fontId="12" fillId="0" borderId="0" xfId="2" applyFont="1" applyFill="1" applyBorder="1" applyAlignment="1">
      <alignment wrapText="1"/>
    </xf>
    <xf numFmtId="0" fontId="12" fillId="0" borderId="0" xfId="2" applyFont="1" applyFill="1" applyBorder="1"/>
    <xf numFmtId="0" fontId="12" fillId="0" borderId="0" xfId="2" applyFont="1" applyBorder="1" applyAlignment="1">
      <alignment wrapText="1"/>
    </xf>
    <xf numFmtId="0" fontId="0" fillId="0" borderId="0" xfId="0" applyAlignment="1">
      <alignment horizontal="left" vertical="top" wrapText="1"/>
    </xf>
    <xf numFmtId="0" fontId="14" fillId="0" borderId="0" xfId="0" applyFont="1" applyAlignment="1">
      <alignment horizontal="left" vertical="top" wrapText="1"/>
    </xf>
    <xf numFmtId="0" fontId="14" fillId="0" borderId="0" xfId="0" applyFont="1" applyAlignment="1">
      <alignment vertical="top" wrapText="1"/>
    </xf>
    <xf numFmtId="0" fontId="5" fillId="0" borderId="0" xfId="1" applyBorder="1" applyAlignment="1">
      <alignment vertical="top" wrapText="1"/>
    </xf>
    <xf numFmtId="0" fontId="4" fillId="0" borderId="0" xfId="1" applyFont="1"/>
    <xf numFmtId="0" fontId="12" fillId="0" borderId="0" xfId="1" applyFont="1" applyFill="1" applyBorder="1" applyAlignment="1">
      <alignment wrapText="1"/>
    </xf>
    <xf numFmtId="0" fontId="12" fillId="0" borderId="0" xfId="1" applyFont="1" applyFill="1" applyBorder="1" applyAlignment="1">
      <alignment vertical="center" wrapText="1"/>
    </xf>
    <xf numFmtId="0" fontId="5" fillId="0" borderId="0" xfId="1" applyAlignment="1">
      <alignment horizontal="left" vertical="top" wrapText="1"/>
    </xf>
    <xf numFmtId="0" fontId="12" fillId="0" borderId="0" xfId="1" applyFont="1" applyAlignment="1">
      <alignment wrapText="1"/>
    </xf>
    <xf numFmtId="0" fontId="8" fillId="0" borderId="0" xfId="0" applyFont="1" applyAlignment="1">
      <alignment vertical="top" wrapText="1"/>
    </xf>
    <xf numFmtId="0" fontId="0" fillId="0" borderId="0" xfId="0" applyAlignment="1">
      <alignment horizontal="left"/>
    </xf>
    <xf numFmtId="0" fontId="19" fillId="0" borderId="0" xfId="0" applyFont="1" applyAlignment="1">
      <alignment vertical="top" wrapText="1"/>
    </xf>
    <xf numFmtId="0" fontId="20" fillId="0" borderId="0" xfId="0" applyFont="1" applyAlignment="1">
      <alignment vertical="top" wrapText="1"/>
    </xf>
    <xf numFmtId="0" fontId="0" fillId="0" borderId="0" xfId="0" applyAlignment="1">
      <alignment horizontal="left" wrapText="1"/>
    </xf>
    <xf numFmtId="0" fontId="4" fillId="0" borderId="0" xfId="3"/>
    <xf numFmtId="0" fontId="4" fillId="0" borderId="0" xfId="3" applyAlignment="1">
      <alignment wrapText="1"/>
    </xf>
    <xf numFmtId="0" fontId="9" fillId="0" borderId="1" xfId="0" applyFont="1" applyBorder="1" applyAlignment="1">
      <alignment vertical="center" wrapText="1"/>
    </xf>
    <xf numFmtId="0" fontId="5" fillId="0" borderId="1" xfId="1" applyBorder="1" applyAlignment="1">
      <alignment vertical="center" wrapText="1"/>
    </xf>
    <xf numFmtId="0" fontId="4" fillId="3" borderId="0" xfId="0" applyFont="1" applyFill="1" applyAlignment="1">
      <alignment wrapText="1"/>
    </xf>
    <xf numFmtId="0" fontId="1" fillId="2" borderId="0" xfId="0" applyFont="1" applyFill="1" applyAlignment="1">
      <alignment horizontal="left" vertical="center" wrapText="1"/>
    </xf>
    <xf numFmtId="0" fontId="4" fillId="3" borderId="0" xfId="0" applyFont="1" applyFill="1"/>
    <xf numFmtId="0" fontId="5" fillId="0" borderId="0" xfId="1" applyFill="1" applyBorder="1" applyAlignment="1">
      <alignment wrapText="1"/>
    </xf>
    <xf numFmtId="0" fontId="0" fillId="3" borderId="0" xfId="0" applyFill="1"/>
    <xf numFmtId="0" fontId="4" fillId="0" borderId="0" xfId="3" applyAlignment="1">
      <alignment horizontal="left" wrapText="1"/>
    </xf>
    <xf numFmtId="0" fontId="22" fillId="0" borderId="0" xfId="0" applyFont="1" applyAlignment="1">
      <alignment vertical="top" wrapText="1"/>
    </xf>
    <xf numFmtId="0" fontId="12" fillId="0" borderId="0" xfId="1" applyFont="1" applyAlignment="1">
      <alignment vertical="center" wrapText="1"/>
    </xf>
    <xf numFmtId="0" fontId="22" fillId="0" borderId="0" xfId="0" applyFont="1" applyAlignment="1">
      <alignment wrapText="1"/>
    </xf>
    <xf numFmtId="0" fontId="12" fillId="0" borderId="0" xfId="1" applyFont="1" applyAlignment="1">
      <alignment horizontal="justify" vertical="center" wrapText="1"/>
    </xf>
    <xf numFmtId="0" fontId="4" fillId="0" borderId="0" xfId="1" applyFont="1" applyAlignment="1">
      <alignment wrapText="1"/>
    </xf>
    <xf numFmtId="0" fontId="9" fillId="0" borderId="0" xfId="0" applyFont="1" applyAlignment="1">
      <alignment wrapText="1"/>
    </xf>
    <xf numFmtId="0" fontId="5" fillId="0" borderId="3" xfId="1" applyBorder="1" applyAlignment="1">
      <alignment vertical="center" wrapText="1"/>
    </xf>
    <xf numFmtId="0" fontId="4" fillId="0" borderId="0" xfId="1" applyFont="1" applyAlignment="1">
      <alignment horizontal="left" vertical="top" wrapText="1"/>
    </xf>
    <xf numFmtId="0" fontId="4" fillId="0" borderId="0" xfId="0" applyFont="1" applyAlignment="1">
      <alignment horizontal="left" vertical="top" wrapText="1"/>
    </xf>
    <xf numFmtId="0" fontId="4" fillId="0" borderId="0" xfId="1" applyFont="1" applyFill="1" applyAlignment="1">
      <alignment horizontal="left" vertical="top" wrapText="1"/>
    </xf>
    <xf numFmtId="0" fontId="0" fillId="0" borderId="0" xfId="0" applyAlignment="1">
      <alignment vertical="center" wrapText="1"/>
    </xf>
    <xf numFmtId="164" fontId="0" fillId="0" borderId="0" xfId="0" applyNumberFormat="1" applyAlignment="1">
      <alignment wrapText="1"/>
    </xf>
    <xf numFmtId="0" fontId="9" fillId="0" borderId="0" xfId="0" applyFont="1" applyAlignment="1">
      <alignment vertical="center" wrapText="1"/>
    </xf>
    <xf numFmtId="0" fontId="5" fillId="0" borderId="0" xfId="1" applyBorder="1" applyAlignment="1">
      <alignment vertical="center" wrapText="1"/>
    </xf>
    <xf numFmtId="0" fontId="0" fillId="0" borderId="1" xfId="0" applyBorder="1" applyAlignment="1">
      <alignment wrapText="1"/>
    </xf>
    <xf numFmtId="0" fontId="6" fillId="2" borderId="0" xfId="0" applyFont="1" applyFill="1" applyAlignment="1" applyProtection="1">
      <alignment horizontal="center"/>
      <protection locked="0"/>
    </xf>
    <xf numFmtId="0" fontId="4" fillId="0" borderId="2" xfId="0" applyFont="1" applyBorder="1" applyAlignment="1">
      <alignment wrapText="1"/>
    </xf>
    <xf numFmtId="0" fontId="12" fillId="0" borderId="0" xfId="1" applyFont="1" applyFill="1" applyBorder="1" applyAlignment="1">
      <alignment vertical="top" wrapText="1"/>
    </xf>
    <xf numFmtId="0" fontId="23" fillId="0" borderId="0" xfId="0" applyFont="1" applyAlignment="1">
      <alignment wrapText="1"/>
    </xf>
    <xf numFmtId="0" fontId="24" fillId="0" borderId="0" xfId="0" applyFont="1" applyAlignment="1">
      <alignment wrapText="1"/>
    </xf>
    <xf numFmtId="0" fontId="12" fillId="0" borderId="0" xfId="1" applyFont="1" applyBorder="1" applyAlignment="1">
      <alignment wrapText="1"/>
    </xf>
    <xf numFmtId="0" fontId="19" fillId="0" borderId="0" xfId="0" applyFont="1" applyAlignment="1">
      <alignment vertical="center" wrapText="1"/>
    </xf>
    <xf numFmtId="0" fontId="20" fillId="0" borderId="0" xfId="0" applyFont="1" applyAlignment="1">
      <alignment horizontal="justify" vertical="center" wrapText="1"/>
    </xf>
    <xf numFmtId="0" fontId="20" fillId="0" borderId="0" xfId="0" applyFont="1" applyAlignment="1">
      <alignment vertical="center"/>
    </xf>
    <xf numFmtId="0" fontId="19" fillId="0" borderId="0" xfId="0" applyFont="1" applyAlignment="1">
      <alignment wrapText="1"/>
    </xf>
    <xf numFmtId="0" fontId="26" fillId="0" borderId="0" xfId="0" applyFont="1" applyAlignment="1">
      <alignment wrapText="1"/>
    </xf>
    <xf numFmtId="0" fontId="9" fillId="0" borderId="1" xfId="0" applyFont="1" applyBorder="1" applyAlignment="1">
      <alignment vertical="top" wrapText="1"/>
    </xf>
    <xf numFmtId="0" fontId="0" fillId="0" borderId="0" xfId="1" applyFont="1" applyFill="1" applyAlignment="1">
      <alignment vertical="top" wrapText="1"/>
    </xf>
    <xf numFmtId="0" fontId="9" fillId="0" borderId="0" xfId="0" applyFont="1" applyAlignment="1">
      <alignment vertical="center"/>
    </xf>
    <xf numFmtId="0" fontId="12" fillId="0" borderId="0" xfId="2" applyFont="1" applyFill="1" applyBorder="1" applyAlignment="1">
      <alignment vertical="center" wrapText="1"/>
    </xf>
    <xf numFmtId="0" fontId="12" fillId="0" borderId="0" xfId="2" applyFont="1" applyFill="1" applyBorder="1" applyAlignment="1">
      <alignment vertical="center"/>
    </xf>
    <xf numFmtId="0" fontId="13" fillId="0" borderId="0" xfId="0" applyFont="1" applyAlignment="1">
      <alignment wrapText="1"/>
    </xf>
    <xf numFmtId="0" fontId="5" fillId="0" borderId="0" xfId="1" applyFill="1" applyAlignment="1">
      <alignment vertical="center" wrapText="1"/>
    </xf>
    <xf numFmtId="0" fontId="0" fillId="0" borderId="0" xfId="0" applyAlignment="1">
      <alignment vertical="center"/>
    </xf>
    <xf numFmtId="0" fontId="9" fillId="0" borderId="4" xfId="0" applyFont="1" applyBorder="1" applyAlignment="1">
      <alignment vertical="center" wrapText="1"/>
    </xf>
    <xf numFmtId="0" fontId="9" fillId="0" borderId="0" xfId="0" applyFont="1"/>
    <xf numFmtId="0" fontId="5" fillId="0" borderId="0" xfId="1"/>
    <xf numFmtId="0" fontId="5" fillId="0" borderId="0" xfId="1" applyAlignment="1">
      <alignment vertical="center"/>
    </xf>
    <xf numFmtId="0" fontId="5" fillId="0" borderId="0" xfId="1" applyBorder="1" applyAlignment="1">
      <alignment horizontal="left" wrapText="1"/>
    </xf>
    <xf numFmtId="0" fontId="4" fillId="0" borderId="0" xfId="1" applyFont="1" applyAlignment="1">
      <alignment vertical="center" wrapText="1"/>
    </xf>
    <xf numFmtId="0" fontId="17" fillId="0" borderId="0" xfId="0" applyFont="1" applyAlignment="1">
      <alignment vertical="center" wrapText="1"/>
    </xf>
    <xf numFmtId="0" fontId="17" fillId="0" borderId="0" xfId="0" applyFont="1" applyAlignment="1">
      <alignment wrapText="1"/>
    </xf>
    <xf numFmtId="1" fontId="0" fillId="0" borderId="0" xfId="0" applyNumberFormat="1"/>
    <xf numFmtId="2" fontId="0" fillId="0" borderId="0" xfId="0" applyNumberFormat="1"/>
    <xf numFmtId="43" fontId="4" fillId="0" borderId="0" xfId="0" applyNumberFormat="1" applyFont="1" applyAlignment="1">
      <alignment wrapText="1"/>
    </xf>
    <xf numFmtId="165" fontId="0" fillId="0" borderId="0" xfId="4" applyNumberFormat="1" applyFont="1" applyBorder="1"/>
    <xf numFmtId="43" fontId="0" fillId="0" borderId="0" xfId="0" applyNumberFormat="1"/>
    <xf numFmtId="0" fontId="29" fillId="0" borderId="0" xfId="0" applyFont="1" applyAlignment="1">
      <alignment horizontal="center"/>
    </xf>
    <xf numFmtId="2" fontId="1" fillId="4" borderId="0" xfId="0" applyNumberFormat="1" applyFont="1" applyFill="1"/>
    <xf numFmtId="2" fontId="1" fillId="4" borderId="0" xfId="0" applyNumberFormat="1" applyFont="1" applyFill="1" applyAlignment="1">
      <alignment wrapText="1"/>
    </xf>
    <xf numFmtId="0" fontId="1" fillId="4" borderId="0" xfId="0" applyFont="1" applyFill="1" applyAlignment="1">
      <alignment wrapText="1"/>
    </xf>
    <xf numFmtId="0" fontId="6" fillId="0" borderId="0" xfId="0" applyFont="1" applyAlignment="1">
      <alignment horizontal="left"/>
    </xf>
    <xf numFmtId="0" fontId="1" fillId="0" borderId="0" xfId="0" applyFont="1" applyAlignment="1">
      <alignment horizontal="left" vertical="top"/>
    </xf>
    <xf numFmtId="0" fontId="12" fillId="0" borderId="0" xfId="0" applyFont="1" applyAlignment="1">
      <alignment horizontal="center" wrapText="1"/>
    </xf>
    <xf numFmtId="0" fontId="29" fillId="0" borderId="0" xfId="0" applyFont="1" applyAlignment="1">
      <alignment horizontal="center" wrapText="1"/>
    </xf>
    <xf numFmtId="0" fontId="6" fillId="0" borderId="0" xfId="0" applyFont="1" applyAlignment="1" applyProtection="1">
      <alignment horizontal="center"/>
      <protection locked="0"/>
    </xf>
    <xf numFmtId="0" fontId="4" fillId="0" borderId="0" xfId="0" applyFont="1" applyAlignment="1">
      <alignment horizontal="left"/>
    </xf>
    <xf numFmtId="0" fontId="4" fillId="0" borderId="0" xfId="0" applyFont="1" applyAlignment="1">
      <alignment horizontal="left" wrapText="1"/>
    </xf>
    <xf numFmtId="0" fontId="7" fillId="0" borderId="0" xfId="1" applyFont="1" applyFill="1" applyBorder="1" applyAlignment="1">
      <alignment vertical="top" wrapText="1"/>
    </xf>
    <xf numFmtId="0" fontId="0" fillId="0" borderId="2" xfId="0" applyBorder="1" applyAlignment="1">
      <alignment vertical="top" wrapText="1"/>
    </xf>
    <xf numFmtId="0" fontId="5" fillId="0" borderId="2" xfId="1" applyFill="1" applyBorder="1" applyAlignment="1">
      <alignment vertical="top" wrapText="1"/>
    </xf>
    <xf numFmtId="0" fontId="8" fillId="0" borderId="0" xfId="0" applyFont="1" applyAlignment="1">
      <alignment wrapText="1"/>
    </xf>
    <xf numFmtId="0" fontId="30" fillId="0" borderId="0" xfId="0" applyFont="1" applyAlignment="1">
      <alignment horizontal="left"/>
    </xf>
    <xf numFmtId="0" fontId="30" fillId="0" borderId="0" xfId="0" applyFont="1" applyAlignment="1">
      <alignment horizontal="left" wrapText="1"/>
    </xf>
    <xf numFmtId="0" fontId="14" fillId="0" borderId="0" xfId="0" applyFont="1" applyAlignment="1">
      <alignment horizontal="left" wrapText="1"/>
    </xf>
    <xf numFmtId="0" fontId="7" fillId="0" borderId="0" xfId="1" applyFont="1" applyAlignment="1">
      <alignment wrapText="1"/>
    </xf>
    <xf numFmtId="0" fontId="4" fillId="0" borderId="0" xfId="5"/>
    <xf numFmtId="0" fontId="4" fillId="0" borderId="0" xfId="5" applyAlignment="1">
      <alignment wrapText="1"/>
    </xf>
    <xf numFmtId="0" fontId="17" fillId="0" borderId="0" xfId="0" applyFont="1"/>
    <xf numFmtId="0" fontId="17" fillId="5" borderId="2" xfId="0" applyFont="1" applyFill="1" applyBorder="1"/>
    <xf numFmtId="0" fontId="4" fillId="6" borderId="0" xfId="0" applyFont="1" applyFill="1" applyAlignment="1">
      <alignment wrapText="1"/>
    </xf>
    <xf numFmtId="2" fontId="4" fillId="0" borderId="0" xfId="0" applyNumberFormat="1" applyFont="1" applyAlignment="1">
      <alignment horizontal="right"/>
    </xf>
    <xf numFmtId="1" fontId="4" fillId="0" borderId="0" xfId="0" applyNumberFormat="1" applyFont="1"/>
    <xf numFmtId="0" fontId="26" fillId="0" borderId="0" xfId="0" applyFont="1"/>
    <xf numFmtId="0" fontId="30" fillId="0" borderId="0" xfId="0" applyFont="1" applyAlignment="1">
      <alignment wrapText="1"/>
    </xf>
    <xf numFmtId="2" fontId="4" fillId="4" borderId="0" xfId="0" applyNumberFormat="1" applyFont="1" applyFill="1"/>
    <xf numFmtId="0" fontId="31" fillId="0" borderId="0" xfId="0" applyFont="1"/>
    <xf numFmtId="0" fontId="32" fillId="7" borderId="5" xfId="0" applyFont="1" applyFill="1" applyBorder="1" applyAlignment="1">
      <alignment horizontal="center" wrapText="1"/>
    </xf>
    <xf numFmtId="0" fontId="32" fillId="7" borderId="6" xfId="0" applyFont="1" applyFill="1" applyBorder="1" applyAlignment="1">
      <alignment horizontal="center" wrapText="1"/>
    </xf>
    <xf numFmtId="0" fontId="31" fillId="0" borderId="10" xfId="0" applyFont="1" applyBorder="1"/>
    <xf numFmtId="166" fontId="31" fillId="0" borderId="10" xfId="0" applyNumberFormat="1" applyFont="1" applyBorder="1"/>
    <xf numFmtId="1" fontId="31" fillId="0" borderId="10" xfId="0" applyNumberFormat="1" applyFont="1" applyBorder="1" applyAlignment="1">
      <alignment horizontal="right"/>
    </xf>
    <xf numFmtId="0" fontId="31" fillId="0" borderId="11" xfId="0" applyFont="1" applyBorder="1"/>
    <xf numFmtId="166" fontId="31" fillId="0" borderId="11" xfId="0" applyNumberFormat="1" applyFont="1" applyBorder="1"/>
    <xf numFmtId="1" fontId="31" fillId="0" borderId="11" xfId="0" applyNumberFormat="1" applyFont="1" applyBorder="1" applyAlignment="1">
      <alignment horizontal="right"/>
    </xf>
    <xf numFmtId="0" fontId="33" fillId="0" borderId="0" xfId="0" applyFont="1"/>
    <xf numFmtId="0" fontId="34" fillId="8" borderId="2" xfId="0" applyFont="1" applyFill="1" applyBorder="1" applyAlignment="1">
      <alignment horizontal="center" wrapText="1"/>
    </xf>
    <xf numFmtId="0" fontId="0" fillId="0" borderId="8" xfId="0" applyBorder="1"/>
    <xf numFmtId="0" fontId="34" fillId="0" borderId="12" xfId="0" applyFont="1" applyBorder="1" applyAlignment="1">
      <alignment horizontal="center" wrapText="1"/>
    </xf>
    <xf numFmtId="0" fontId="37" fillId="0" borderId="9" xfId="0" applyFont="1" applyBorder="1"/>
    <xf numFmtId="0" fontId="34" fillId="8" borderId="2" xfId="0" applyFont="1" applyFill="1" applyBorder="1" applyAlignment="1">
      <alignment horizontal="center" vertical="center"/>
    </xf>
    <xf numFmtId="0" fontId="0" fillId="0" borderId="2" xfId="0" applyBorder="1" applyAlignment="1">
      <alignment horizontal="left" vertical="center" wrapText="1"/>
    </xf>
    <xf numFmtId="0" fontId="4" fillId="0" borderId="2" xfId="0" applyFont="1" applyBorder="1" applyAlignment="1">
      <alignment horizontal="center" vertical="center" wrapText="1"/>
    </xf>
    <xf numFmtId="0" fontId="0" fillId="0" borderId="2" xfId="0" applyBorder="1" applyAlignment="1">
      <alignment horizontal="center" vertical="center"/>
    </xf>
    <xf numFmtId="0" fontId="0" fillId="0" borderId="0" xfId="0" applyAlignment="1">
      <alignment horizontal="left" vertical="center" wrapText="1"/>
    </xf>
    <xf numFmtId="0" fontId="34" fillId="8" borderId="2" xfId="0" applyFont="1" applyFill="1" applyBorder="1" applyAlignment="1">
      <alignment horizontal="left" vertical="center" wrapText="1"/>
    </xf>
    <xf numFmtId="0" fontId="4" fillId="0" borderId="2" xfId="0" applyFont="1" applyBorder="1" applyAlignment="1">
      <alignment horizontal="left" vertical="center" wrapText="1"/>
    </xf>
    <xf numFmtId="0" fontId="0" fillId="0" borderId="0" xfId="0" applyAlignment="1">
      <alignment horizontal="left" vertical="center"/>
    </xf>
    <xf numFmtId="43" fontId="0" fillId="0" borderId="0" xfId="4" applyFont="1"/>
    <xf numFmtId="165" fontId="0" fillId="0" borderId="0" xfId="4" applyNumberFormat="1" applyFont="1"/>
    <xf numFmtId="43" fontId="1" fillId="0" borderId="0" xfId="4" applyFont="1"/>
    <xf numFmtId="165" fontId="1" fillId="0" borderId="0" xfId="4" applyNumberFormat="1" applyFont="1"/>
    <xf numFmtId="0" fontId="4" fillId="0" borderId="2" xfId="1" applyFont="1" applyFill="1" applyBorder="1" applyAlignment="1">
      <alignment horizontal="left" vertical="center"/>
    </xf>
    <xf numFmtId="0" fontId="4" fillId="0" borderId="2" xfId="1" applyFont="1" applyBorder="1" applyAlignment="1">
      <alignment horizontal="left" vertical="center"/>
    </xf>
    <xf numFmtId="0" fontId="4" fillId="0" borderId="2" xfId="1" quotePrefix="1" applyFont="1" applyBorder="1" applyAlignment="1">
      <alignment horizontal="left" vertical="center" wrapText="1"/>
    </xf>
    <xf numFmtId="0" fontId="5" fillId="0" borderId="11" xfId="1" applyBorder="1"/>
    <xf numFmtId="0" fontId="4" fillId="0" borderId="0" xfId="0" applyFont="1" applyAlignment="1">
      <alignment horizontal="right"/>
    </xf>
    <xf numFmtId="165" fontId="4" fillId="0" borderId="0" xfId="4" applyNumberFormat="1" applyFont="1" applyAlignment="1">
      <alignment horizontal="right"/>
    </xf>
    <xf numFmtId="0" fontId="38" fillId="0" borderId="0" xfId="0" applyFont="1"/>
    <xf numFmtId="0" fontId="39" fillId="0" borderId="0" xfId="0" applyFont="1"/>
    <xf numFmtId="0" fontId="40" fillId="0" borderId="0" xfId="0" applyFont="1" applyAlignment="1">
      <alignment horizontal="right"/>
    </xf>
    <xf numFmtId="0" fontId="41" fillId="0" borderId="0" xfId="0" applyFont="1" applyAlignment="1">
      <alignment horizontal="right"/>
    </xf>
    <xf numFmtId="0" fontId="42" fillId="0" borderId="0" xfId="0" applyFont="1" applyAlignment="1">
      <alignment horizontal="right"/>
    </xf>
    <xf numFmtId="0" fontId="43" fillId="0" borderId="0" xfId="0" applyFont="1" applyAlignment="1">
      <alignment horizontal="right"/>
    </xf>
    <xf numFmtId="0" fontId="44" fillId="0" borderId="21" xfId="0" applyFont="1" applyBorder="1" applyAlignment="1">
      <alignment horizontal="left" vertical="top" wrapText="1"/>
    </xf>
    <xf numFmtId="0" fontId="44" fillId="0" borderId="22" xfId="0" applyFont="1" applyBorder="1" applyAlignment="1">
      <alignment horizontal="left" vertical="top" wrapText="1"/>
    </xf>
    <xf numFmtId="0" fontId="44" fillId="9" borderId="22" xfId="0" applyFont="1" applyFill="1" applyBorder="1" applyAlignment="1">
      <alignment horizontal="left" vertical="top" wrapText="1"/>
    </xf>
    <xf numFmtId="0" fontId="45" fillId="0" borderId="22" xfId="0" applyFont="1" applyBorder="1" applyAlignment="1">
      <alignment horizontal="left" vertical="top" wrapText="1"/>
    </xf>
    <xf numFmtId="0" fontId="44" fillId="0" borderId="23" xfId="0" applyFont="1" applyBorder="1" applyAlignment="1">
      <alignment horizontal="left" vertical="top" wrapText="1"/>
    </xf>
    <xf numFmtId="0" fontId="44" fillId="0" borderId="24" xfId="0" applyFont="1" applyBorder="1" applyAlignment="1">
      <alignment horizontal="left" vertical="top" wrapText="1"/>
    </xf>
    <xf numFmtId="0" fontId="44" fillId="0" borderId="2" xfId="0" applyFont="1" applyBorder="1" applyAlignment="1">
      <alignment horizontal="left" vertical="top" wrapText="1"/>
    </xf>
    <xf numFmtId="0" fontId="44" fillId="10" borderId="2" xfId="0" applyFont="1" applyFill="1" applyBorder="1" applyAlignment="1">
      <alignment horizontal="left" vertical="top" wrapText="1"/>
    </xf>
    <xf numFmtId="0" fontId="47" fillId="0" borderId="2" xfId="0" applyFont="1" applyBorder="1" applyAlignment="1">
      <alignment horizontal="left" vertical="top" wrapText="1"/>
    </xf>
    <xf numFmtId="0" fontId="44" fillId="0" borderId="12" xfId="0" applyFont="1" applyBorder="1" applyAlignment="1">
      <alignment horizontal="left" vertical="top" wrapText="1"/>
    </xf>
    <xf numFmtId="0" fontId="49" fillId="0" borderId="2" xfId="0" applyFont="1" applyBorder="1" applyAlignment="1">
      <alignment horizontal="left" vertical="top" wrapText="1"/>
    </xf>
    <xf numFmtId="0" fontId="49" fillId="0" borderId="12" xfId="0" applyFont="1" applyBorder="1" applyAlignment="1">
      <alignment horizontal="left" vertical="top" wrapText="1"/>
    </xf>
    <xf numFmtId="0" fontId="50" fillId="0" borderId="2" xfId="0" applyFont="1" applyBorder="1" applyAlignment="1">
      <alignment horizontal="left" vertical="top" wrapText="1"/>
    </xf>
    <xf numFmtId="0" fontId="50" fillId="11" borderId="2" xfId="0" applyFont="1" applyFill="1" applyBorder="1" applyAlignment="1">
      <alignment horizontal="left" vertical="top" wrapText="1"/>
    </xf>
    <xf numFmtId="0" fontId="44" fillId="12" borderId="2" xfId="0" applyFont="1" applyFill="1" applyBorder="1" applyAlignment="1">
      <alignment horizontal="left" vertical="top" wrapText="1"/>
    </xf>
    <xf numFmtId="0" fontId="56" fillId="0" borderId="12" xfId="0" applyFont="1" applyBorder="1" applyAlignment="1">
      <alignment horizontal="left" vertical="top" wrapText="1"/>
    </xf>
    <xf numFmtId="0" fontId="19" fillId="10" borderId="2" xfId="0" applyFont="1" applyFill="1" applyBorder="1" applyAlignment="1">
      <alignment horizontal="left" vertical="top" wrapText="1"/>
    </xf>
    <xf numFmtId="49" fontId="44" fillId="0" borderId="2" xfId="0" applyNumberFormat="1" applyFont="1" applyBorder="1" applyAlignment="1">
      <alignment horizontal="left" vertical="top" wrapText="1"/>
    </xf>
    <xf numFmtId="49" fontId="44" fillId="0" borderId="2" xfId="0" quotePrefix="1" applyNumberFormat="1" applyFont="1" applyBorder="1" applyAlignment="1">
      <alignment horizontal="left" vertical="top" wrapText="1"/>
    </xf>
    <xf numFmtId="0" fontId="56" fillId="0" borderId="2" xfId="0" applyFont="1" applyBorder="1" applyAlignment="1">
      <alignment horizontal="left" vertical="top" wrapText="1"/>
    </xf>
    <xf numFmtId="0" fontId="44" fillId="0" borderId="7" xfId="0" applyFont="1" applyBorder="1" applyAlignment="1">
      <alignment horizontal="left" vertical="top" wrapText="1"/>
    </xf>
    <xf numFmtId="0" fontId="44" fillId="0" borderId="25" xfId="0" applyFont="1" applyBorder="1" applyAlignment="1">
      <alignment horizontal="left" vertical="top" wrapText="1"/>
    </xf>
    <xf numFmtId="0" fontId="50" fillId="11" borderId="25" xfId="0" applyFont="1" applyFill="1" applyBorder="1" applyAlignment="1">
      <alignment horizontal="left" vertical="top" wrapText="1"/>
    </xf>
    <xf numFmtId="0" fontId="47" fillId="0" borderId="25" xfId="0" applyFont="1" applyBorder="1" applyAlignment="1">
      <alignment horizontal="left" vertical="top" wrapText="1"/>
    </xf>
    <xf numFmtId="49" fontId="44" fillId="0" borderId="25" xfId="0" applyNumberFormat="1" applyFont="1" applyBorder="1" applyAlignment="1">
      <alignment horizontal="left" vertical="top" wrapText="1"/>
    </xf>
    <xf numFmtId="0" fontId="49" fillId="0" borderId="25" xfId="0" applyFont="1" applyBorder="1" applyAlignment="1">
      <alignment horizontal="left" vertical="top" wrapText="1"/>
    </xf>
    <xf numFmtId="0" fontId="49" fillId="0" borderId="26" xfId="0" applyFont="1" applyBorder="1" applyAlignment="1">
      <alignment horizontal="left" vertical="top" wrapText="1"/>
    </xf>
    <xf numFmtId="0" fontId="34" fillId="8" borderId="2" xfId="0" applyFont="1" applyFill="1" applyBorder="1" applyAlignment="1">
      <alignment horizontal="left" vertical="center"/>
    </xf>
    <xf numFmtId="0" fontId="4" fillId="0" borderId="2" xfId="0" applyFont="1" applyBorder="1" applyAlignment="1">
      <alignment horizontal="left" vertical="center"/>
    </xf>
    <xf numFmtId="0" fontId="5" fillId="0" borderId="0" xfId="1" applyAlignment="1">
      <alignment horizontal="left" vertical="center"/>
    </xf>
    <xf numFmtId="0" fontId="29" fillId="0" borderId="0" xfId="0" applyFont="1" applyAlignment="1">
      <alignment horizontal="center" vertical="center"/>
    </xf>
    <xf numFmtId="0" fontId="1" fillId="0" borderId="0" xfId="0" applyFont="1" applyAlignment="1">
      <alignment vertical="center" wrapText="1"/>
    </xf>
    <xf numFmtId="0" fontId="29" fillId="0" borderId="0" xfId="0" applyFont="1" applyAlignment="1">
      <alignment vertical="center" wrapText="1"/>
    </xf>
    <xf numFmtId="0" fontId="0" fillId="0" borderId="0" xfId="0" applyAlignment="1">
      <alignment horizontal="center"/>
    </xf>
    <xf numFmtId="0" fontId="1" fillId="2" borderId="0" xfId="0" applyFont="1" applyFill="1" applyAlignment="1">
      <alignment vertical="center"/>
    </xf>
    <xf numFmtId="0" fontId="1" fillId="0" borderId="0" xfId="0" applyFont="1" applyAlignment="1">
      <alignment vertical="center"/>
    </xf>
    <xf numFmtId="0" fontId="1" fillId="0" borderId="0" xfId="0" applyFont="1" applyAlignment="1">
      <alignment horizontal="left" vertical="center"/>
    </xf>
    <xf numFmtId="2" fontId="0" fillId="0" borderId="0" xfId="0" applyNumberFormat="1" applyAlignment="1">
      <alignment horizontal="center" vertical="center"/>
    </xf>
    <xf numFmtId="0" fontId="58" fillId="14" borderId="0" xfId="0" applyFont="1" applyFill="1" applyAlignment="1">
      <alignment horizontal="center" vertical="center"/>
    </xf>
    <xf numFmtId="0" fontId="1" fillId="2" borderId="0" xfId="0" applyFont="1" applyFill="1" applyAlignment="1">
      <alignment wrapText="1"/>
    </xf>
    <xf numFmtId="0" fontId="1" fillId="15" borderId="0" xfId="0" applyFont="1" applyFill="1" applyAlignment="1">
      <alignment wrapText="1"/>
    </xf>
    <xf numFmtId="0" fontId="4" fillId="15" borderId="0" xfId="0" applyFont="1" applyFill="1" applyAlignment="1">
      <alignment wrapText="1"/>
    </xf>
    <xf numFmtId="0" fontId="36" fillId="13" borderId="0" xfId="0" applyFont="1" applyFill="1" applyAlignment="1">
      <alignment horizontal="center" vertical="center"/>
    </xf>
    <xf numFmtId="0" fontId="1" fillId="13" borderId="0" xfId="0" applyFont="1" applyFill="1" applyAlignment="1">
      <alignment horizontal="center" vertical="center"/>
    </xf>
    <xf numFmtId="0" fontId="0" fillId="0" borderId="13" xfId="0" applyBorder="1" applyAlignment="1">
      <alignment horizontal="center"/>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0" xfId="0"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3" xfId="0" applyBorder="1" applyAlignment="1">
      <alignment horizontal="center" vertical="center" wrapText="1"/>
    </xf>
    <xf numFmtId="0" fontId="0" fillId="0" borderId="20" xfId="0" applyBorder="1" applyAlignment="1">
      <alignment horizontal="center" vertical="center" wrapText="1"/>
    </xf>
    <xf numFmtId="0" fontId="1" fillId="2" borderId="0" xfId="0" applyFont="1" applyFill="1" applyAlignment="1">
      <alignment horizontal="left" vertical="center" wrapText="1"/>
    </xf>
    <xf numFmtId="0" fontId="59" fillId="0" borderId="0" xfId="0" applyFont="1" applyAlignment="1">
      <alignment vertical="top" wrapText="1"/>
    </xf>
    <xf numFmtId="0" fontId="60" fillId="0" borderId="0" xfId="0" applyFont="1" applyAlignment="1">
      <alignment vertical="top" wrapText="1"/>
    </xf>
    <xf numFmtId="0" fontId="0" fillId="0" borderId="0" xfId="0" applyFill="1" applyAlignment="1">
      <alignment vertical="top" wrapText="1"/>
    </xf>
    <xf numFmtId="0" fontId="45" fillId="0" borderId="2" xfId="0" applyFont="1" applyBorder="1" applyAlignment="1">
      <alignment horizontal="left" vertical="top" wrapText="1"/>
    </xf>
  </cellXfs>
  <cellStyles count="6">
    <cellStyle name="Comma" xfId="4" builtinId="3"/>
    <cellStyle name="Hyperlink" xfId="1" builtinId="8"/>
    <cellStyle name="Hyperlink 2" xfId="2" xr:uid="{5FAFC1B8-333C-7543-9269-A11EE889F0BD}"/>
    <cellStyle name="Normal" xfId="0" builtinId="0"/>
    <cellStyle name="Normal 2" xfId="3" xr:uid="{65DDF125-4E5A-7F44-A683-A587FB244ADB}"/>
    <cellStyle name="Normal 2 2" xfId="5" xr:uid="{A1132B98-6A59-6F47-9F01-3D2270A6B2F7}"/>
  </cellStyles>
  <dxfs count="59">
    <dxf>
      <font>
        <b val="0"/>
        <family val="2"/>
      </font>
      <numFmt numFmtId="0" formatCode="Genera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b val="0"/>
      </font>
      <fill>
        <patternFill patternType="none">
          <bgColor auto="1"/>
        </patternFill>
      </fill>
      <alignment horizontal="left" vertical="top" textRotation="0" wrapText="1" justifyLastLine="0" shrinkToFit="0" readingOrder="0"/>
      <border diagonalUp="0" diagonalDown="0" outline="0">
        <left style="thin">
          <color indexed="64"/>
        </left>
        <right/>
        <top style="thin">
          <color indexed="64"/>
        </top>
        <bottom style="thin">
          <color indexed="64"/>
        </bottom>
      </border>
    </dxf>
    <dxf>
      <font>
        <b val="0"/>
      </font>
      <alignment horizontal="left" vertical="top" textRotation="0" wrapText="1" justifyLastLine="0" shrinkToFit="0" readingOrder="0"/>
      <border diagonalUp="0" diagonalDown="0" outline="0">
        <left style="thin">
          <color indexed="64"/>
        </left>
        <right/>
        <top style="thin">
          <color indexed="64"/>
        </top>
        <bottom style="thin">
          <color indexed="64"/>
        </bottom>
      </border>
    </dxf>
    <dxf>
      <font>
        <b val="0"/>
      </font>
      <fill>
        <patternFill patternType="none">
          <bgColor auto="1"/>
        </patternFill>
      </fill>
      <alignment horizontal="left" vertical="top" textRotation="0" wrapText="1" justifyLastLine="0" shrinkToFit="0" readingOrder="0"/>
      <border diagonalUp="0" diagonalDown="0" outline="0">
        <left style="thin">
          <color indexed="64"/>
        </left>
        <right style="thin">
          <color indexed="64"/>
        </right>
        <top style="thin">
          <color indexed="64"/>
        </top>
        <bottom style="thin">
          <color indexed="64"/>
        </bottom>
      </border>
    </dxf>
    <dxf>
      <font>
        <b val="0"/>
      </font>
      <alignment horizontal="left" vertical="top" textRotation="0" wrapText="1" justifyLastLine="0" shrinkToFit="0" readingOrder="0"/>
      <border diagonalUp="0" diagonalDown="0" outline="0">
        <left style="thin">
          <color indexed="64"/>
        </left>
        <right style="thin">
          <color indexed="64"/>
        </right>
        <top style="thin">
          <color indexed="64"/>
        </top>
        <bottom style="thin">
          <color indexed="64"/>
        </bottom>
      </border>
    </dxf>
    <dxf>
      <font>
        <b val="0"/>
      </font>
      <fill>
        <patternFill patternType="none">
          <bgColor auto="1"/>
        </patternFill>
      </fill>
      <alignment horizontal="left" vertical="top" textRotation="0" wrapText="1" justifyLastLine="0" shrinkToFit="0" readingOrder="0"/>
      <border diagonalUp="0" diagonalDown="0" outline="0">
        <left style="thin">
          <color indexed="64"/>
        </left>
        <right style="thin">
          <color indexed="64"/>
        </right>
        <top style="thin">
          <color indexed="64"/>
        </top>
        <bottom style="thin">
          <color indexed="64"/>
        </bottom>
      </border>
    </dxf>
    <dxf>
      <font>
        <b val="0"/>
      </font>
      <alignment horizontal="left" vertical="top" textRotation="0" wrapText="1" justifyLastLine="0" shrinkToFit="0" readingOrder="0"/>
      <border diagonalUp="0" diagonalDown="0" outline="0">
        <left style="thin">
          <color indexed="64"/>
        </left>
        <right style="thin">
          <color indexed="64"/>
        </right>
        <top style="thin">
          <color indexed="64"/>
        </top>
        <bottom style="thin">
          <color indexed="64"/>
        </bottom>
      </border>
    </dxf>
    <dxf>
      <font>
        <b val="0"/>
      </font>
      <fill>
        <patternFill patternType="none">
          <bgColor auto="1"/>
        </patternFill>
      </fill>
      <alignment horizontal="left" vertical="top" textRotation="0" wrapText="1" justifyLastLine="0" shrinkToFit="0" readingOrder="0"/>
      <border diagonalUp="0" diagonalDown="0" outline="0">
        <left style="thin">
          <color indexed="64"/>
        </left>
        <right style="thin">
          <color indexed="64"/>
        </right>
        <top style="thin">
          <color indexed="64"/>
        </top>
        <bottom style="thin">
          <color indexed="64"/>
        </bottom>
      </border>
    </dxf>
    <dxf>
      <font>
        <b val="0"/>
      </font>
      <alignment horizontal="left" vertical="top" textRotation="0" wrapText="1" justifyLastLine="0" shrinkToFit="0" readingOrder="0"/>
      <border diagonalUp="0" diagonalDown="0" outline="0">
        <left style="thin">
          <color indexed="64"/>
        </left>
        <right style="thin">
          <color indexed="64"/>
        </right>
        <top style="thin">
          <color indexed="64"/>
        </top>
        <bottom style="thin">
          <color indexed="64"/>
        </bottom>
      </border>
    </dxf>
    <dxf>
      <font>
        <b val="0"/>
      </font>
      <fill>
        <patternFill patternType="none">
          <bgColor auto="1"/>
        </patternFill>
      </fill>
      <alignment horizontal="left" vertical="top" textRotation="0" wrapText="1" justifyLastLine="0" shrinkToFit="0" readingOrder="0"/>
      <border diagonalUp="0" diagonalDown="0" outline="0">
        <left style="thin">
          <color indexed="64"/>
        </left>
        <right style="thin">
          <color indexed="64"/>
        </right>
        <top style="thin">
          <color indexed="64"/>
        </top>
        <bottom style="thin">
          <color indexed="64"/>
        </bottom>
      </border>
    </dxf>
    <dxf>
      <font>
        <b val="0"/>
      </font>
      <alignment horizontal="left" vertical="top" textRotation="0" wrapText="1" justifyLastLine="0" shrinkToFit="0" readingOrder="0"/>
      <border diagonalUp="0" diagonalDown="0" outline="0">
        <left style="thin">
          <color indexed="64"/>
        </left>
        <right style="thin">
          <color indexed="64"/>
        </right>
        <top style="thin">
          <color indexed="64"/>
        </top>
        <bottom style="thin">
          <color indexed="64"/>
        </bottom>
      </border>
    </dxf>
    <dxf>
      <font>
        <b val="0"/>
      </font>
      <fill>
        <patternFill patternType="none">
          <bgColor auto="1"/>
        </patternFill>
      </fill>
      <alignment horizontal="left" vertical="top" textRotation="0" wrapText="1" justifyLastLine="0" shrinkToFit="0" readingOrder="0"/>
      <border diagonalUp="0" diagonalDown="0" outline="0">
        <left style="thin">
          <color indexed="64"/>
        </left>
        <right style="thin">
          <color indexed="64"/>
        </right>
        <top style="thin">
          <color indexed="64"/>
        </top>
        <bottom style="thin">
          <color indexed="64"/>
        </bottom>
      </border>
    </dxf>
    <dxf>
      <font>
        <b val="0"/>
      </font>
      <alignment horizontal="left" vertical="top" textRotation="0" wrapText="1" justifyLastLine="0" shrinkToFit="0" readingOrder="0"/>
      <border diagonalUp="0" diagonalDown="0" outline="0">
        <left style="thin">
          <color indexed="64"/>
        </left>
        <right style="thin">
          <color indexed="64"/>
        </right>
        <top style="thin">
          <color indexed="64"/>
        </top>
        <bottom style="thin">
          <color indexed="64"/>
        </bottom>
      </border>
    </dxf>
    <dxf>
      <font>
        <b val="0"/>
      </font>
      <fill>
        <patternFill patternType="none">
          <fgColor indexed="64"/>
          <bgColor auto="1"/>
        </patternFill>
      </fill>
      <alignment horizontal="left" vertical="top" textRotation="0" wrapText="1" justifyLastLine="0" shrinkToFit="0" readingOrder="0"/>
      <border diagonalUp="0" diagonalDown="0" outline="0">
        <left style="thin">
          <color indexed="64"/>
        </left>
        <right style="thin">
          <color indexed="64"/>
        </right>
        <top style="thin">
          <color indexed="64"/>
        </top>
        <bottom style="thin">
          <color indexed="64"/>
        </bottom>
      </border>
    </dxf>
    <dxf>
      <font>
        <b val="0"/>
      </font>
      <alignment horizontal="left" vertical="top" textRotation="0" wrapText="1" justifyLastLine="0" shrinkToFit="0" readingOrder="0"/>
      <border diagonalUp="0" diagonalDown="0" outline="0">
        <left style="thin">
          <color indexed="64"/>
        </left>
        <right style="thin">
          <color indexed="64"/>
        </right>
        <top style="thin">
          <color indexed="64"/>
        </top>
        <bottom style="thin">
          <color indexed="64"/>
        </bottom>
      </border>
    </dxf>
    <dxf>
      <font>
        <b val="0"/>
      </font>
      <fill>
        <patternFill patternType="none">
          <bgColor auto="1"/>
        </patternFill>
      </fill>
      <alignment horizontal="left" vertical="top" textRotation="0" wrapText="1" justifyLastLine="0" shrinkToFit="0" readingOrder="0"/>
      <border diagonalUp="0" diagonalDown="0" outline="0">
        <left style="thin">
          <color indexed="64"/>
        </left>
        <right style="thin">
          <color indexed="64"/>
        </right>
        <top style="thin">
          <color indexed="64"/>
        </top>
        <bottom style="thin">
          <color indexed="64"/>
        </bottom>
      </border>
    </dxf>
    <dxf>
      <font>
        <b val="0"/>
      </font>
      <alignment horizontal="left" vertical="top" textRotation="0" wrapText="1" justifyLastLine="0" shrinkToFit="0" readingOrder="0"/>
      <border diagonalUp="0" diagonalDown="0" outline="0">
        <left style="thin">
          <color indexed="64"/>
        </left>
        <right style="thin">
          <color indexed="64"/>
        </right>
        <top style="thin">
          <color indexed="64"/>
        </top>
        <bottom style="thin">
          <color indexed="64"/>
        </bottom>
      </border>
    </dxf>
    <dxf>
      <font>
        <b val="0"/>
      </font>
      <fill>
        <patternFill patternType="none">
          <bgColor auto="1"/>
        </patternFill>
      </fill>
      <alignment horizontal="left" vertical="top" textRotation="0" wrapText="1" justifyLastLine="0" shrinkToFit="0" readingOrder="0"/>
      <border diagonalUp="0" diagonalDown="0" outline="0">
        <left style="thin">
          <color indexed="64"/>
        </left>
        <right style="thin">
          <color indexed="64"/>
        </right>
        <top style="thin">
          <color indexed="64"/>
        </top>
        <bottom style="thin">
          <color indexed="64"/>
        </bottom>
      </border>
    </dxf>
    <dxf>
      <font>
        <b val="0"/>
      </font>
      <fill>
        <patternFill patternType="none">
          <bgColor auto="1"/>
        </patternFill>
      </fill>
      <alignment horizontal="left" vertical="top" textRotation="0" wrapText="1"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vertAlign val="baseline"/>
        <sz val="12"/>
        <color theme="1"/>
        <name val="Calibri (Body)"/>
      </font>
      <fill>
        <patternFill patternType="none">
          <fgColor indexed="64"/>
          <bgColor auto="1"/>
        </patternFill>
      </fill>
      <alignment horizontal="left" vertical="top" textRotation="0" wrapText="1" justifyLastLine="0" shrinkToFit="0" readingOrder="0"/>
      <border diagonalUp="0" diagonalDown="0" outline="0">
        <left style="thin">
          <color indexed="64"/>
        </left>
        <right style="thin">
          <color indexed="64"/>
        </right>
        <top style="thin">
          <color indexed="64"/>
        </top>
        <bottom style="thin">
          <color indexed="64"/>
        </bottom>
      </border>
    </dxf>
    <dxf>
      <font>
        <b val="0"/>
      </font>
      <alignment horizontal="left" vertical="top" textRotation="0" wrapText="1" justifyLastLine="0" shrinkToFit="0" readingOrder="0"/>
      <border diagonalUp="0" diagonalDown="0" outline="0">
        <left style="thin">
          <color indexed="64"/>
        </left>
        <right style="thin">
          <color indexed="64"/>
        </right>
        <top style="thin">
          <color indexed="64"/>
        </top>
        <bottom style="thin">
          <color indexed="64"/>
        </bottom>
      </border>
    </dxf>
    <dxf>
      <font>
        <b val="0"/>
      </font>
      <fill>
        <patternFill patternType="none">
          <fgColor indexed="64"/>
          <bgColor auto="1"/>
        </patternFill>
      </fill>
      <alignment horizontal="left" vertical="top" textRotation="0" wrapText="1" justifyLastLine="0" shrinkToFit="0" readingOrder="0"/>
      <border diagonalUp="0" diagonalDown="0" outline="0">
        <left style="thin">
          <color indexed="64"/>
        </left>
        <right style="thin">
          <color indexed="64"/>
        </right>
        <top style="thin">
          <color indexed="64"/>
        </top>
        <bottom style="thin">
          <color indexed="64"/>
        </bottom>
      </border>
    </dxf>
    <dxf>
      <font>
        <b val="0"/>
      </font>
      <alignment horizontal="left" vertical="top" textRotation="0" wrapText="1" justifyLastLine="0" shrinkToFit="0" readingOrder="0"/>
      <border diagonalUp="0" diagonalDown="0" outline="0">
        <left style="thin">
          <color indexed="64"/>
        </left>
        <right style="thin">
          <color indexed="64"/>
        </right>
        <top style="thin">
          <color indexed="64"/>
        </top>
        <bottom style="thin">
          <color indexed="64"/>
        </bottom>
      </border>
    </dxf>
    <dxf>
      <font>
        <b val="0"/>
      </font>
      <fill>
        <patternFill patternType="none">
          <bgColor auto="1"/>
        </patternFill>
      </fill>
      <alignment horizontal="left" vertical="top" textRotation="0" wrapText="1" justifyLastLine="0" shrinkToFit="0" readingOrder="0"/>
      <border diagonalUp="0" diagonalDown="0" outline="0">
        <left style="thin">
          <color indexed="64"/>
        </left>
        <right style="thin">
          <color indexed="64"/>
        </right>
        <top style="thin">
          <color indexed="64"/>
        </top>
        <bottom style="thin">
          <color indexed="64"/>
        </bottom>
      </border>
    </dxf>
    <dxf>
      <font>
        <b val="0"/>
      </font>
      <alignment horizontal="left" vertical="top" textRotation="0" wrapText="1" justifyLastLine="0" shrinkToFit="0" readingOrder="0"/>
      <border diagonalUp="0" diagonalDown="0" outline="0">
        <left style="thin">
          <color indexed="64"/>
        </left>
        <right style="thin">
          <color indexed="64"/>
        </right>
        <top style="thin">
          <color indexed="64"/>
        </top>
        <bottom style="thin">
          <color indexed="64"/>
        </bottom>
      </border>
    </dxf>
    <dxf>
      <font>
        <b val="0"/>
      </font>
      <fill>
        <patternFill patternType="none">
          <bgColor auto="1"/>
        </patternFill>
      </fill>
      <alignment horizontal="left" vertical="top" textRotation="0" wrapText="1" justifyLastLine="0" shrinkToFit="0" readingOrder="0"/>
      <border diagonalUp="0" diagonalDown="0" outline="0">
        <left style="thin">
          <color indexed="64"/>
        </left>
        <right style="thin">
          <color indexed="64"/>
        </right>
        <top style="thin">
          <color indexed="64"/>
        </top>
        <bottom style="thin">
          <color indexed="64"/>
        </bottom>
      </border>
    </dxf>
    <dxf>
      <font>
        <b val="0"/>
      </font>
      <fill>
        <patternFill patternType="none">
          <fgColor indexed="64"/>
          <bgColor auto="1"/>
        </patternFill>
      </fill>
      <alignment horizontal="left" vertical="top" textRotation="0" wrapText="1" justifyLastLine="0" shrinkToFit="0" readingOrder="0"/>
      <border diagonalUp="0" diagonalDown="0" outline="0">
        <left style="thin">
          <color indexed="64"/>
        </left>
        <right style="thin">
          <color indexed="64"/>
        </right>
        <top style="thin">
          <color indexed="64"/>
        </top>
        <bottom style="thin">
          <color indexed="64"/>
        </bottom>
      </border>
    </dxf>
    <dxf>
      <font>
        <b val="0"/>
      </font>
      <alignment horizontal="left" vertical="top" textRotation="0" wrapText="1" justifyLastLine="0" shrinkToFit="0" readingOrder="0"/>
      <border diagonalUp="0" diagonalDown="0" outline="0">
        <left style="thin">
          <color indexed="64"/>
        </left>
        <right style="thin">
          <color indexed="64"/>
        </right>
        <top style="thin">
          <color indexed="64"/>
        </top>
        <bottom style="thin">
          <color indexed="64"/>
        </bottom>
      </border>
    </dxf>
    <dxf>
      <font>
        <b val="0"/>
      </font>
      <fill>
        <patternFill patternType="none">
          <bgColor auto="1"/>
        </patternFill>
      </fill>
      <alignment horizontal="left" vertical="top" textRotation="0" wrapText="1" justifyLastLine="0" shrinkToFit="0" readingOrder="0"/>
      <border diagonalUp="0" diagonalDown="0" outline="0">
        <left style="thin">
          <color indexed="64"/>
        </left>
        <right style="thin">
          <color indexed="64"/>
        </right>
        <top style="thin">
          <color indexed="64"/>
        </top>
        <bottom style="thin">
          <color indexed="64"/>
        </bottom>
      </border>
    </dxf>
    <dxf>
      <font>
        <b val="0"/>
      </font>
      <alignment horizontal="left" vertical="top" textRotation="0" wrapText="1" justifyLastLine="0" shrinkToFit="0" readingOrder="0"/>
      <border diagonalUp="0" diagonalDown="0" outline="0">
        <left style="thin">
          <color indexed="64"/>
        </left>
        <right style="thin">
          <color indexed="64"/>
        </right>
        <top style="thin">
          <color indexed="64"/>
        </top>
        <bottom style="thin">
          <color indexed="64"/>
        </bottom>
      </border>
    </dxf>
    <dxf>
      <font>
        <b val="0"/>
      </font>
      <fill>
        <patternFill patternType="none">
          <bgColor auto="1"/>
        </patternFill>
      </fill>
      <alignment horizontal="left" vertical="top" textRotation="0" wrapText="1" justifyLastLine="0" shrinkToFit="0" readingOrder="0"/>
      <border diagonalUp="0" diagonalDown="0" outline="0">
        <left style="thin">
          <color indexed="64"/>
        </left>
        <right style="thin">
          <color indexed="64"/>
        </right>
        <top style="thin">
          <color indexed="64"/>
        </top>
        <bottom style="thin">
          <color indexed="64"/>
        </bottom>
      </border>
    </dxf>
    <dxf>
      <font>
        <b val="0"/>
      </font>
      <alignment horizontal="left" vertical="top" textRotation="0" wrapText="1" justifyLastLine="0" shrinkToFit="0" readingOrder="0"/>
      <border diagonalUp="0" diagonalDown="0" outline="0">
        <left style="thin">
          <color indexed="64"/>
        </left>
        <right style="thin">
          <color indexed="64"/>
        </right>
        <top style="thin">
          <color indexed="64"/>
        </top>
        <bottom style="thin">
          <color indexed="64"/>
        </bottom>
      </border>
    </dxf>
    <dxf>
      <font>
        <b val="0"/>
      </font>
      <fill>
        <patternFill patternType="none">
          <bgColor auto="1"/>
        </patternFill>
      </fill>
      <alignment horizontal="left" vertical="top" textRotation="0" wrapText="1" justifyLastLine="0" shrinkToFit="0" readingOrder="0"/>
      <border diagonalUp="0" diagonalDown="0" outline="0">
        <left style="thin">
          <color indexed="64"/>
        </left>
        <right style="thin">
          <color indexed="64"/>
        </right>
        <top style="thin">
          <color indexed="64"/>
        </top>
        <bottom style="thin">
          <color indexed="64"/>
        </bottom>
      </border>
    </dxf>
    <dxf>
      <font>
        <b val="0"/>
      </font>
      <alignment horizontal="left" vertical="top" textRotation="0" wrapText="1" justifyLastLine="0" shrinkToFit="0" readingOrder="0"/>
      <border diagonalUp="0" diagonalDown="0" outline="0">
        <left style="thin">
          <color indexed="64"/>
        </left>
        <right style="thin">
          <color indexed="64"/>
        </right>
        <top style="thin">
          <color indexed="64"/>
        </top>
        <bottom style="thin">
          <color indexed="64"/>
        </bottom>
      </border>
    </dxf>
    <dxf>
      <font>
        <b val="0"/>
      </font>
      <fill>
        <patternFill patternType="none">
          <bgColor auto="1"/>
        </patternFill>
      </fill>
      <alignment horizontal="left" vertical="top" textRotation="0" wrapText="1" justifyLastLine="0" shrinkToFit="0" readingOrder="0"/>
      <border diagonalUp="0" diagonalDown="0" outline="0">
        <left style="thin">
          <color indexed="64"/>
        </left>
        <right style="thin">
          <color indexed="64"/>
        </right>
        <top style="thin">
          <color indexed="64"/>
        </top>
        <bottom style="thin">
          <color indexed="64"/>
        </bottom>
      </border>
    </dxf>
    <dxf>
      <font>
        <b val="0"/>
      </font>
      <alignment horizontal="left" vertical="top" textRotation="0" wrapText="1" justifyLastLine="0" shrinkToFit="0" readingOrder="0"/>
      <border diagonalUp="0" diagonalDown="0" outline="0">
        <left style="thin">
          <color indexed="64"/>
        </left>
        <right style="thin">
          <color indexed="64"/>
        </right>
        <top style="thin">
          <color indexed="64"/>
        </top>
        <bottom style="thin">
          <color indexed="64"/>
        </bottom>
      </border>
    </dxf>
    <dxf>
      <font>
        <b val="0"/>
      </font>
      <fill>
        <patternFill patternType="none">
          <bgColor auto="1"/>
        </patternFill>
      </fill>
      <alignment horizontal="left" vertical="top" textRotation="0" wrapText="1" justifyLastLine="0" shrinkToFit="0" readingOrder="0"/>
      <border diagonalUp="0" diagonalDown="0" outline="0">
        <left style="thin">
          <color indexed="64"/>
        </left>
        <right style="thin">
          <color indexed="64"/>
        </right>
        <top style="thin">
          <color indexed="64"/>
        </top>
        <bottom style="thin">
          <color indexed="64"/>
        </bottom>
      </border>
    </dxf>
    <dxf>
      <font>
        <b val="0"/>
      </font>
      <alignment horizontal="left" vertical="top" textRotation="0" wrapText="1" justifyLastLine="0" shrinkToFit="0" readingOrder="0"/>
      <border diagonalUp="0" diagonalDown="0" outline="0">
        <left style="thin">
          <color indexed="64"/>
        </left>
        <right style="thin">
          <color indexed="64"/>
        </right>
        <top style="thin">
          <color indexed="64"/>
        </top>
        <bottom style="thin">
          <color indexed="64"/>
        </bottom>
      </border>
    </dxf>
    <dxf>
      <font>
        <b val="0"/>
      </font>
      <fill>
        <patternFill patternType="none">
          <fgColor indexed="64"/>
          <bgColor auto="1"/>
        </patternFill>
      </fill>
      <alignment horizontal="left" vertical="top" textRotation="0" wrapText="1" justifyLastLine="0" shrinkToFit="0" readingOrder="0"/>
      <border diagonalUp="0" diagonalDown="0" outline="0">
        <left style="thin">
          <color indexed="64"/>
        </left>
        <right style="thin">
          <color indexed="64"/>
        </right>
        <top style="thin">
          <color indexed="64"/>
        </top>
        <bottom style="thin">
          <color indexed="64"/>
        </bottom>
      </border>
    </dxf>
    <dxf>
      <font>
        <b val="0"/>
      </font>
      <alignment horizontal="left" vertical="top" textRotation="0" wrapText="1" justifyLastLine="0" shrinkToFit="0" readingOrder="0"/>
      <border diagonalUp="0" diagonalDown="0" outline="0">
        <left style="thin">
          <color indexed="64"/>
        </left>
        <right style="thin">
          <color indexed="64"/>
        </right>
        <top style="thin">
          <color indexed="64"/>
        </top>
        <bottom style="thin">
          <color indexed="64"/>
        </bottom>
      </border>
    </dxf>
    <dxf>
      <font>
        <b val="0"/>
      </font>
      <fill>
        <patternFill patternType="none">
          <bgColor auto="1"/>
        </patternFill>
      </fill>
      <alignment horizontal="left" vertical="top" textRotation="0" wrapText="1" justifyLastLine="0" shrinkToFit="0" readingOrder="0"/>
      <border diagonalUp="0" diagonalDown="0" outline="0">
        <left style="thin">
          <color indexed="64"/>
        </left>
        <right style="thin">
          <color indexed="64"/>
        </right>
        <top style="thin">
          <color indexed="64"/>
        </top>
        <bottom style="thin">
          <color indexed="64"/>
        </bottom>
      </border>
    </dxf>
    <dxf>
      <font>
        <b val="0"/>
      </font>
      <alignment horizontal="left" vertical="top" textRotation="0" wrapText="1" justifyLastLine="0" shrinkToFit="0" readingOrder="0"/>
      <border diagonalUp="0" diagonalDown="0" outline="0">
        <left style="thin">
          <color indexed="64"/>
        </left>
        <right style="thin">
          <color indexed="64"/>
        </right>
        <top style="thin">
          <color indexed="64"/>
        </top>
        <bottom style="thin">
          <color indexed="64"/>
        </bottom>
      </border>
    </dxf>
    <dxf>
      <font>
        <b val="0"/>
      </font>
      <alignment horizontal="left" vertical="top" textRotation="0" wrapText="1" justifyLastLine="0" shrinkToFit="0" readingOrder="0"/>
      <border diagonalUp="0" diagonalDown="0" outline="0">
        <left style="thin">
          <color indexed="64"/>
        </left>
        <right style="thin">
          <color indexed="64"/>
        </right>
        <top style="thin">
          <color indexed="64"/>
        </top>
        <bottom style="thin">
          <color indexed="64"/>
        </bottom>
      </border>
    </dxf>
    <dxf>
      <font>
        <b val="0"/>
      </font>
      <alignment horizontal="left" vertical="top" textRotation="0" wrapText="1" justifyLastLine="0" shrinkToFit="0" readingOrder="0"/>
      <border diagonalUp="0" diagonalDown="0" outline="0">
        <left style="thin">
          <color indexed="64"/>
        </left>
        <right style="thin">
          <color indexed="64"/>
        </right>
        <top style="thin">
          <color indexed="64"/>
        </top>
        <bottom style="thin">
          <color indexed="64"/>
        </bottom>
      </border>
    </dxf>
    <dxf>
      <font>
        <b val="0"/>
      </font>
      <alignment horizontal="left" vertical="top" textRotation="0" wrapText="1" justifyLastLine="0" shrinkToFit="0" readingOrder="0"/>
      <border diagonalUp="0" diagonalDown="0" outline="0">
        <left style="thin">
          <color indexed="64"/>
        </left>
        <right style="thin">
          <color indexed="64"/>
        </right>
        <top style="thin">
          <color indexed="64"/>
        </top>
        <bottom style="thin">
          <color indexed="64"/>
        </bottom>
      </border>
    </dxf>
    <dxf>
      <font>
        <b val="0"/>
      </font>
      <alignment horizontal="left" vertical="top" textRotation="0" wrapText="1" justifyLastLine="0" shrinkToFit="0" readingOrder="0"/>
      <border diagonalUp="0" diagonalDown="0" outline="0">
        <left style="thin">
          <color indexed="64"/>
        </left>
        <right style="thin">
          <color indexed="64"/>
        </right>
        <top style="thin">
          <color indexed="64"/>
        </top>
        <bottom style="thin">
          <color indexed="64"/>
        </bottom>
      </border>
    </dxf>
    <dxf>
      <font>
        <b val="0"/>
      </font>
      <alignment horizontal="left" vertical="top" textRotation="0" wrapText="1" justifyLastLine="0" shrinkToFit="0" readingOrder="0"/>
      <border diagonalUp="0" diagonalDown="0" outline="0">
        <left style="thin">
          <color indexed="64"/>
        </left>
        <right style="thin">
          <color indexed="64"/>
        </right>
        <top style="thin">
          <color indexed="64"/>
        </top>
        <bottom style="thin">
          <color indexed="64"/>
        </bottom>
      </border>
    </dxf>
    <dxf>
      <font>
        <b val="0"/>
      </font>
      <alignment horizontal="left" vertical="top" textRotation="0" wrapText="1" justifyLastLine="0" shrinkToFit="0" readingOrder="0"/>
      <border diagonalUp="0" diagonalDown="0" outline="0">
        <left style="thin">
          <color indexed="64"/>
        </left>
        <right style="thin">
          <color indexed="64"/>
        </right>
        <top style="thin">
          <color indexed="64"/>
        </top>
        <bottom style="thin">
          <color indexed="64"/>
        </bottom>
      </border>
    </dxf>
    <dxf>
      <font>
        <b val="0"/>
      </font>
      <alignment horizontal="left" vertical="top" textRotation="0" wrapText="1" justifyLastLine="0" shrinkToFit="0" readingOrder="0"/>
      <border diagonalUp="0" diagonalDown="0" outline="0">
        <left style="thin">
          <color indexed="64"/>
        </left>
        <right style="thin">
          <color indexed="64"/>
        </right>
        <top style="thin">
          <color indexed="64"/>
        </top>
        <bottom style="thin">
          <color indexed="64"/>
        </bottom>
      </border>
    </dxf>
    <dxf>
      <font>
        <b val="0"/>
      </font>
      <alignment horizontal="left" vertical="top" textRotation="0" wrapText="1" justifyLastLine="0" shrinkToFit="0" readingOrder="0"/>
      <border diagonalUp="0" diagonalDown="0" outline="0">
        <left/>
        <right style="thin">
          <color indexed="64"/>
        </right>
        <top style="thin">
          <color indexed="64"/>
        </top>
        <bottom style="thin">
          <color indexed="64"/>
        </bottom>
      </border>
    </dxf>
    <dxf>
      <font>
        <b val="0"/>
      </font>
      <alignment horizontal="left" vertical="top" textRotation="0" wrapText="1" justifyLastLine="0" shrinkToFit="0" readingOrder="0"/>
      <border diagonalUp="0" diagonalDown="0" outline="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border>
    </dxf>
    <dxf>
      <font>
        <b val="0"/>
      </font>
      <alignment horizontal="left" vertical="top" textRotation="0" wrapText="1" justifyLastLine="0" shrinkToFit="0" readingOrder="0"/>
    </dxf>
    <dxf>
      <border>
        <bottom style="thin">
          <color indexed="64"/>
        </bottom>
      </border>
    </dxf>
    <dxf>
      <font>
        <b val="0"/>
      </font>
      <alignment horizontal="left" vertical="top" textRotation="0" wrapText="1" justifyLastLine="0" shrinkToFit="0" readingOrder="0"/>
      <border diagonalUp="0" diagonalDown="0" outline="0">
        <left style="thin">
          <color indexed="64"/>
        </left>
        <right style="thin">
          <color indexed="64"/>
        </right>
        <top/>
        <bottom/>
      </border>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hyperlink" Target="https://ncaj.org/" TargetMode="External"/></Relationships>
</file>

<file path=xl/drawings/_rels/drawing4.xml.rels><?xml version="1.0" encoding="UTF-8" standalone="yes"?>
<Relationships xmlns="http://schemas.openxmlformats.org/package/2006/relationships"><Relationship Id="rId3" Type="http://schemas.openxmlformats.org/officeDocument/2006/relationships/hyperlink" Target="https://www.lasc.org/Supreme_Court_Rules?p=RuleXVIII" TargetMode="External"/><Relationship Id="rId2" Type="http://schemas.openxmlformats.org/officeDocument/2006/relationships/hyperlink" Target="https://www.ladb.org/docs/Forms/PHV_App.pdf" TargetMode="External"/><Relationship Id="rId1" Type="http://schemas.openxmlformats.org/officeDocument/2006/relationships/hyperlink" Target="http://www.cpbo.org/wp-content/uploads/2020/06/Pro-Bono-Rules-Chart-6.12.20.pdf" TargetMode="External"/><Relationship Id="rId5" Type="http://schemas.openxmlformats.org/officeDocument/2006/relationships/hyperlink" Target="http://probono-no.org/clinics" TargetMode="External"/><Relationship Id="rId4" Type="http://schemas.openxmlformats.org/officeDocument/2006/relationships/hyperlink" Target="https://www.lsba.org/documents/MCLE/ApplicationForProBonoCLECredit.pdf" TargetMode="External"/></Relationships>
</file>

<file path=xl/drawings/_rels/drawing5.xml.rels><?xml version="1.0" encoding="UTF-8" standalone="yes"?>
<Relationships xmlns="http://schemas.openxmlformats.org/package/2006/relationships"><Relationship Id="rId2" Type="http://schemas.openxmlformats.org/officeDocument/2006/relationships/hyperlink" Target="http://files.lsba.org/documents/publications/BarJournal/Journal-April-May-2020.pdf" TargetMode="External"/><Relationship Id="rId1" Type="http://schemas.openxmlformats.org/officeDocument/2006/relationships/hyperlink" Target="https://www.lsba.org/documents/ATJCommission/ATJCommission2019StrategicPlan.pdf" TargetMode="External"/></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image" Target="../media/image6.png"/><Relationship Id="rId2" Type="http://schemas.openxmlformats.org/officeDocument/2006/relationships/image" Target="../media/image1.png"/><Relationship Id="rId1" Type="http://schemas.openxmlformats.org/officeDocument/2006/relationships/hyperlink" Target="https://www.lasc.org/Language_Access%23ForInterpreters" TargetMode="External"/><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hyperlink" Target="https://ncaj.org/sites/default/files/2023-03/Fines%20and%20Fees%20data%20for%20website%20updated%2003-13-23_0.xlsx" TargetMode="Externa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800100</xdr:colOff>
      <xdr:row>30</xdr:row>
      <xdr:rowOff>101600</xdr:rowOff>
    </xdr:to>
    <xdr:sp macro="" textlink="">
      <xdr:nvSpPr>
        <xdr:cNvPr id="2" name="TextBox 1">
          <a:hlinkClick xmlns:r="http://schemas.openxmlformats.org/officeDocument/2006/relationships" r:id="rId1"/>
          <a:extLst>
            <a:ext uri="{FF2B5EF4-FFF2-40B4-BE49-F238E27FC236}">
              <a16:creationId xmlns:a16="http://schemas.microsoft.com/office/drawing/2014/main" id="{FC9D5C36-8B2B-6D4A-9A8F-0831DD84E0C2}"/>
            </a:ext>
          </a:extLst>
        </xdr:cNvPr>
        <xdr:cNvSpPr txBox="1"/>
      </xdr:nvSpPr>
      <xdr:spPr>
        <a:xfrm>
          <a:off x="0" y="0"/>
          <a:ext cx="18618200" cy="5054600"/>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800" b="1"/>
            <a:t>Justice Index Research Findings</a:t>
          </a:r>
        </a:p>
        <a:p>
          <a:pPr algn="ctr"/>
          <a:r>
            <a:rPr lang="en-US" sz="1800" b="1"/>
            <a:t>National Center for Access to Justice at Fordham Law School</a:t>
          </a:r>
        </a:p>
        <a:p>
          <a:pPr algn="ctr"/>
          <a:r>
            <a:rPr lang="en-US" sz="1800" b="1"/>
            <a:t>The Justice Index is Online at </a:t>
          </a:r>
          <a:r>
            <a:rPr lang="en-US" sz="1800" b="1" u="sng">
              <a:solidFill>
                <a:srgbClr val="0070C0"/>
              </a:solidFill>
            </a:rPr>
            <a:t>https://ncaj.org</a:t>
          </a:r>
          <a:endParaRPr lang="en-US" sz="1800"/>
        </a:p>
        <a:p>
          <a:pPr algn="ctr"/>
          <a:endParaRPr lang="en-US" sz="1800" b="1"/>
        </a:p>
        <a:p>
          <a:pPr algn="ctr"/>
          <a:r>
            <a:rPr lang="en-US" sz="1800" b="1"/>
            <a:t>The Justice Index</a:t>
          </a:r>
          <a:r>
            <a:rPr lang="en-US" sz="1800" b="1" baseline="0"/>
            <a:t> Data Sets are Viewable in Excel at Tabs, Below</a:t>
          </a:r>
          <a:r>
            <a:rPr lang="en-US" sz="1800" b="1"/>
            <a:t>:</a:t>
          </a:r>
        </a:p>
        <a:p>
          <a:pPr algn="ctr"/>
          <a:endParaRPr lang="en-US" sz="1800" b="1"/>
        </a:p>
        <a:p>
          <a:pPr algn="l"/>
          <a:r>
            <a:rPr lang="en-US" sz="1400" b="1" baseline="0"/>
            <a:t> 							      </a:t>
          </a:r>
          <a:r>
            <a:rPr lang="en-US" sz="1400" b="1" u="sng" baseline="0"/>
            <a:t>Tab </a:t>
          </a:r>
          <a:r>
            <a:rPr lang="en-US" sz="1400" b="1" u="none" baseline="0"/>
            <a:t>     </a:t>
          </a:r>
          <a:r>
            <a:rPr lang="en-US" sz="1400" b="1" u="sng" baseline="0"/>
            <a:t>Index </a:t>
          </a:r>
          <a:r>
            <a:rPr lang="en-US" sz="1400" b="1"/>
            <a:t> 	                                    </a:t>
          </a:r>
          <a:r>
            <a:rPr lang="en-US" sz="1400" b="1" u="sng"/>
            <a:t>Publication</a:t>
          </a:r>
          <a:r>
            <a:rPr lang="en-US" sz="1400" b="0" u="none"/>
            <a:t>	</a:t>
          </a:r>
          <a:r>
            <a:rPr lang="en-US" sz="1400" b="0" u="none" baseline="0"/>
            <a:t>         </a:t>
          </a:r>
          <a:r>
            <a:rPr lang="en-US" sz="1400" b="1" u="sng"/>
            <a:t>Research</a:t>
          </a:r>
          <a:r>
            <a:rPr lang="en-US" sz="1400" b="1" u="sng" baseline="0"/>
            <a:t> Time Frame</a:t>
          </a:r>
        </a:p>
        <a:p>
          <a:pPr lvl="1" algn="ctr"/>
          <a:r>
            <a:rPr lang="en-US" sz="1400" b="1" baseline="0"/>
            <a:t>1.	Civil Legal Aid Attorney Count	(2021)		(2020)</a:t>
          </a:r>
        </a:p>
        <a:p>
          <a:pPr lvl="1" algn="ctr"/>
          <a:r>
            <a:rPr lang="en-US" sz="1400" b="1" baseline="0"/>
            <a:t>2	List of Civil Legal Aid Organizations 	(2021)		(2020)</a:t>
          </a:r>
        </a:p>
        <a:p>
          <a:pPr lvl="1" algn="ctr"/>
          <a:r>
            <a:rPr lang="en-US" sz="1400" b="1" baseline="0"/>
            <a:t>3.	Attorney Access Index Findings)	(2021)		(2020)</a:t>
          </a:r>
        </a:p>
        <a:p>
          <a:pPr lvl="1" algn="ctr"/>
          <a:r>
            <a:rPr lang="en-US" sz="1400" b="1" baseline="0"/>
            <a:t>4.  	Self Help Access 		(2021) 		(2020)</a:t>
          </a:r>
          <a:endParaRPr lang="en-US" sz="1400" b="0" baseline="0"/>
        </a:p>
        <a:p>
          <a:pPr lvl="1" algn="ctr"/>
          <a:r>
            <a:rPr lang="en-US" sz="1400" b="1" baseline="0"/>
            <a:t>5.  	Language Access 		(2021)		(2020)</a:t>
          </a:r>
        </a:p>
        <a:p>
          <a:pPr lvl="1" algn="ctr"/>
          <a:r>
            <a:rPr lang="en-US" sz="1400" b="1" baseline="0"/>
            <a:t>6. 	Disability Access 		(2021) 		(2020)</a:t>
          </a:r>
        </a:p>
        <a:p>
          <a:pPr lvl="1" algn="ctr"/>
          <a:r>
            <a:rPr lang="en-US" sz="1400" b="1" baseline="0"/>
            <a:t>7.  	Fines &amp; Fees 		(2022)		(2022) </a:t>
          </a:r>
          <a:endParaRPr lang="en-US" sz="1400" b="0" baseline="0"/>
        </a:p>
        <a:p>
          <a:pPr lvl="1" algn="ctr"/>
          <a:r>
            <a:rPr lang="en-US" sz="1400" b="1" baseline="0"/>
            <a:t>8.  	Consumer Debt Litigation	(2024) </a:t>
          </a:r>
          <a:r>
            <a:rPr lang="en-US" sz="1400" baseline="0"/>
            <a:t>		</a:t>
          </a:r>
          <a:r>
            <a:rPr lang="en-US" sz="1400" b="1" baseline="0"/>
            <a:t>(2024)</a:t>
          </a:r>
        </a:p>
        <a:p>
          <a:pPr algn="ctr"/>
          <a:endParaRPr lang="en-US" sz="1800" b="1" u="none"/>
        </a:p>
        <a:p>
          <a:pPr algn="l"/>
          <a:r>
            <a:rPr lang="en-US" sz="1800" b="1" u="none"/>
            <a:t>							</a:t>
          </a:r>
          <a:r>
            <a:rPr lang="en-US" sz="1800" b="1" u="sng"/>
            <a:t>Contact</a:t>
          </a:r>
          <a:r>
            <a:rPr lang="en-US" sz="1800" b="1"/>
            <a:t>  </a:t>
          </a:r>
        </a:p>
        <a:p>
          <a:pPr algn="l"/>
          <a:r>
            <a:rPr lang="en-US" sz="1800" b="0"/>
            <a:t>							</a:t>
          </a:r>
          <a:r>
            <a:rPr lang="en-US" sz="1400" b="1"/>
            <a:t>David Udell, Executive Director, dudell@fordham.edu; </a:t>
          </a:r>
        </a:p>
        <a:p>
          <a:pPr algn="l"/>
          <a:r>
            <a:rPr lang="en-US" sz="1400" b="1"/>
            <a:t>							Lauren Jones, Legal &amp; Policy Director, ljones77@fordham.edu; </a:t>
          </a:r>
        </a:p>
        <a:p>
          <a:pPr algn="l"/>
          <a:r>
            <a:rPr lang="en-US" sz="1400" b="1"/>
            <a:t>							Jamie Gamble, Director, Justice Index Project, jggamble@me.com.</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698500</xdr:colOff>
      <xdr:row>0</xdr:row>
      <xdr:rowOff>139700</xdr:rowOff>
    </xdr:from>
    <xdr:to>
      <xdr:col>1</xdr:col>
      <xdr:colOff>1295400</xdr:colOff>
      <xdr:row>9</xdr:row>
      <xdr:rowOff>139700</xdr:rowOff>
    </xdr:to>
    <xdr:sp macro="" textlink="">
      <xdr:nvSpPr>
        <xdr:cNvPr id="2" name="TextBox 1">
          <a:extLst>
            <a:ext uri="{FF2B5EF4-FFF2-40B4-BE49-F238E27FC236}">
              <a16:creationId xmlns:a16="http://schemas.microsoft.com/office/drawing/2014/main" id="{362492B8-37D2-B849-8E1F-A4FEE30332CC}"/>
            </a:ext>
          </a:extLst>
        </xdr:cNvPr>
        <xdr:cNvSpPr txBox="1"/>
      </xdr:nvSpPr>
      <xdr:spPr>
        <a:xfrm>
          <a:off x="698500" y="139700"/>
          <a:ext cx="3340100" cy="1485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1"/>
            <a:t>Justice Index</a:t>
          </a:r>
          <a:r>
            <a:rPr lang="en-US" sz="1800" b="1" baseline="0"/>
            <a:t> 2020 Research</a:t>
          </a:r>
        </a:p>
        <a:p>
          <a:r>
            <a:rPr lang="en-US" sz="1800" b="1" baseline="0"/>
            <a:t>Consolidated Findings </a:t>
          </a:r>
        </a:p>
        <a:p>
          <a:r>
            <a:rPr lang="en-US" sz="1800" baseline="0"/>
            <a:t>Attorney Count</a:t>
          </a:r>
        </a:p>
        <a:p>
          <a:endParaRPr lang="en-US" sz="1100"/>
        </a:p>
      </xdr:txBody>
    </xdr:sp>
    <xdr:clientData/>
  </xdr:twoCellAnchor>
  <xdr:twoCellAnchor>
    <xdr:from>
      <xdr:col>0</xdr:col>
      <xdr:colOff>0</xdr:colOff>
      <xdr:row>86</xdr:row>
      <xdr:rowOff>0</xdr:rowOff>
    </xdr:from>
    <xdr:to>
      <xdr:col>6</xdr:col>
      <xdr:colOff>406400</xdr:colOff>
      <xdr:row>102</xdr:row>
      <xdr:rowOff>88900</xdr:rowOff>
    </xdr:to>
    <xdr:sp macro="" textlink="">
      <xdr:nvSpPr>
        <xdr:cNvPr id="3" name="TextBox 2">
          <a:extLst>
            <a:ext uri="{FF2B5EF4-FFF2-40B4-BE49-F238E27FC236}">
              <a16:creationId xmlns:a16="http://schemas.microsoft.com/office/drawing/2014/main" id="{B29B961F-9E1B-1247-B54C-4DF6E731F091}"/>
            </a:ext>
          </a:extLst>
        </xdr:cNvPr>
        <xdr:cNvSpPr txBox="1"/>
      </xdr:nvSpPr>
      <xdr:spPr>
        <a:xfrm>
          <a:off x="0" y="15392400"/>
          <a:ext cx="11087100" cy="2743200"/>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LSC CLA</a:t>
          </a:r>
          <a:r>
            <a:rPr lang="en-US" sz="1100" b="1" baseline="0"/>
            <a:t> </a:t>
          </a:r>
          <a:r>
            <a:rPr lang="en-US" sz="1100" b="1"/>
            <a:t>Data </a:t>
          </a:r>
          <a:r>
            <a:rPr lang="en-US" sz="1100"/>
            <a:t>provided to NCAJ by the Legal Services Corporation (LSC),  https://lsc.gov on 6-18-20, based on 2019 data reported to LSC by recipient organizations. Data is retained on file by NCAJ, available in pdf upon request from ncah@fordham.edu</a:t>
          </a:r>
        </a:p>
        <a:p>
          <a:endParaRPr lang="en-US" sz="1100"/>
        </a:p>
        <a:p>
          <a:r>
            <a:rPr lang="en-US" sz="1100" b="1"/>
            <a:t>Non-LSC</a:t>
          </a:r>
          <a:r>
            <a:rPr lang="en-US" sz="1100" b="1" baseline="0"/>
            <a:t> Attorney Data </a:t>
          </a:r>
          <a:r>
            <a:rPr lang="en-US" sz="1100" b="0" i="0" baseline="0"/>
            <a:t>from original NCAJ research conducted between June 2019 and January 2021.</a:t>
          </a:r>
        </a:p>
        <a:p>
          <a:endParaRPr lang="en-US" sz="1100" b="0" i="0" baseline="0"/>
        </a:p>
        <a:p>
          <a:r>
            <a:rPr lang="en-US" sz="1100" b="1" i="0" baseline="0"/>
            <a:t>Number of People with Incomes below 200% of the Federal Poverty line </a:t>
          </a:r>
          <a:r>
            <a:rPr lang="en-US" sz="1100" b="0" i="0" baseline="0"/>
            <a:t>is from the Kasier Family Foundation (KFF) Distribution of the Total Population by Federal Poverty Level, 2019,. https://www.kff.org/other/state-indicator/distribution-by-fpl/?dataView=1&amp;currentTimeframe=0&amp;selectedDistributions=under-100percent--100-199percent&amp;selectedRows=%7B%22wrapups%22:%7B%22united-states%22:%7B%7D%7D,%22states%22:%7B%22all%22:%7B%7D%7D%7D&amp;sortModel=%7B%22colId%22:%22Under%20100%25%22,%22sort%22:%22asc%22%7D</a:t>
          </a:r>
        </a:p>
        <a:p>
          <a:endParaRPr lang="en-US" sz="1100" b="0" i="0" baseline="0"/>
        </a:p>
        <a:p>
          <a:r>
            <a:rPr lang="en-US" sz="1100" b="1" i="0" baseline="0"/>
            <a:t>Total Number of U.S. Lawyers </a:t>
          </a:r>
          <a:r>
            <a:rPr lang="en-US" sz="1100" b="0" i="0" baseline="0"/>
            <a:t>from American Bar Association 2020 National Lawyer Population Survey, https://www.americanbar.org/content/dam/aba/administrative/market_research/national-lawyer-population-by-state-2020.pdf</a:t>
          </a:r>
        </a:p>
        <a:p>
          <a:endParaRPr lang="en-US" sz="1100" b="0" i="0" baseline="0"/>
        </a:p>
        <a:p>
          <a:r>
            <a:rPr lang="en-US" sz="1100" b="1" i="0" baseline="0"/>
            <a:t>Total U.S. Population </a:t>
          </a:r>
          <a:r>
            <a:rPr lang="en-US" sz="1100" b="0" i="0" baseline="0"/>
            <a:t>from  2019 U.S. Census Bureau Data.</a:t>
          </a:r>
          <a:endParaRPr lang="en-US" sz="1100" b="1" i="0" baseline="0"/>
        </a:p>
        <a:p>
          <a:endParaRPr lang="en-US" sz="1100" b="0" i="0" baseline="0"/>
        </a:p>
        <a:p>
          <a:endParaRPr lang="en-US" sz="1100" b="0" i="0" baseline="0"/>
        </a:p>
        <a:p>
          <a:endParaRPr lang="en-US" sz="1100" b="0" i="0" baseline="0"/>
        </a:p>
        <a:p>
          <a:endParaRPr lang="en-US" sz="1100" b="0" i="0" baseline="0"/>
        </a:p>
      </xdr:txBody>
    </xdr:sp>
    <xdr:clientData/>
  </xdr:twoCellAnchor>
  <xdr:twoCellAnchor>
    <xdr:from>
      <xdr:col>0</xdr:col>
      <xdr:colOff>0</xdr:colOff>
      <xdr:row>17</xdr:row>
      <xdr:rowOff>0</xdr:rowOff>
    </xdr:from>
    <xdr:to>
      <xdr:col>9</xdr:col>
      <xdr:colOff>1536700</xdr:colOff>
      <xdr:row>22</xdr:row>
      <xdr:rowOff>76200</xdr:rowOff>
    </xdr:to>
    <xdr:sp macro="" textlink="">
      <xdr:nvSpPr>
        <xdr:cNvPr id="4" name="TextBox 3">
          <a:extLst>
            <a:ext uri="{FF2B5EF4-FFF2-40B4-BE49-F238E27FC236}">
              <a16:creationId xmlns:a16="http://schemas.microsoft.com/office/drawing/2014/main" id="{1FE8E20B-7139-DC4F-A02D-01F6E316A080}"/>
            </a:ext>
          </a:extLst>
        </xdr:cNvPr>
        <xdr:cNvSpPr txBox="1"/>
      </xdr:nvSpPr>
      <xdr:spPr>
        <a:xfrm>
          <a:off x="0" y="2806700"/>
          <a:ext cx="16979900" cy="901700"/>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t>Civil</a:t>
          </a:r>
          <a:r>
            <a:rPr lang="en-US" sz="1800" b="1" baseline="0"/>
            <a:t> Legal Aid Attorney Count Data</a:t>
          </a:r>
        </a:p>
        <a:p>
          <a:pPr algn="ctr"/>
          <a:r>
            <a:rPr lang="en-US" sz="1800" b="1" baseline="0"/>
            <a:t>Attorney Access Index (2021)</a:t>
          </a:r>
        </a:p>
        <a:p>
          <a:pPr algn="ctr"/>
          <a:r>
            <a:rPr lang="en-US" sz="1800" b="1" baseline="0"/>
            <a:t>Justice Index</a:t>
          </a:r>
          <a:endParaRPr lang="en-US" sz="18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25400</xdr:rowOff>
    </xdr:from>
    <xdr:to>
      <xdr:col>8</xdr:col>
      <xdr:colOff>25400</xdr:colOff>
      <xdr:row>7</xdr:row>
      <xdr:rowOff>63500</xdr:rowOff>
    </xdr:to>
    <xdr:sp macro="" textlink="">
      <xdr:nvSpPr>
        <xdr:cNvPr id="2" name="TextBox 1">
          <a:extLst>
            <a:ext uri="{FF2B5EF4-FFF2-40B4-BE49-F238E27FC236}">
              <a16:creationId xmlns:a16="http://schemas.microsoft.com/office/drawing/2014/main" id="{274D7793-97AA-CB4D-BAAF-F9BD3E11C11D}"/>
            </a:ext>
          </a:extLst>
        </xdr:cNvPr>
        <xdr:cNvSpPr txBox="1"/>
      </xdr:nvSpPr>
      <xdr:spPr>
        <a:xfrm>
          <a:off x="0" y="25400"/>
          <a:ext cx="16903700" cy="1193800"/>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t>Civil</a:t>
          </a:r>
          <a:r>
            <a:rPr lang="en-US" sz="1800" b="1" baseline="0"/>
            <a:t> Legal Aid Organizations - List</a:t>
          </a:r>
        </a:p>
        <a:p>
          <a:pPr algn="ctr"/>
          <a:r>
            <a:rPr lang="en-US" sz="1800" b="1" baseline="0"/>
            <a:t>Attorney Count (2021)</a:t>
          </a:r>
        </a:p>
        <a:p>
          <a:pPr algn="ctr"/>
          <a:r>
            <a:rPr lang="en-US" sz="1800" b="1" baseline="0"/>
            <a:t>Attorney Access Index (2021)</a:t>
          </a:r>
        </a:p>
        <a:p>
          <a:pPr algn="ctr"/>
          <a:r>
            <a:rPr lang="en-US" sz="1800" b="1" baseline="0"/>
            <a:t>Justice Index</a:t>
          </a:r>
          <a:endParaRPr lang="en-US" sz="18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3371850</xdr:colOff>
      <xdr:row>78</xdr:row>
      <xdr:rowOff>2724150</xdr:rowOff>
    </xdr:from>
    <xdr:to>
      <xdr:col>14</xdr:col>
      <xdr:colOff>0</xdr:colOff>
      <xdr:row>78</xdr:row>
      <xdr:rowOff>3533775</xdr:rowOff>
    </xdr:to>
    <xdr:sp macro="" textlink="">
      <xdr:nvSpPr>
        <xdr:cNvPr id="11" name="Rectangle 10">
          <a:hlinkClick xmlns:r="http://schemas.openxmlformats.org/officeDocument/2006/relationships" r:id="rId1"/>
          <a:extLst>
            <a:ext uri="{FF2B5EF4-FFF2-40B4-BE49-F238E27FC236}">
              <a16:creationId xmlns:a16="http://schemas.microsoft.com/office/drawing/2014/main" id="{234F2B8E-7662-104E-9118-763E066056DB}"/>
            </a:ext>
          </a:extLst>
        </xdr:cNvPr>
        <xdr:cNvSpPr/>
      </xdr:nvSpPr>
      <xdr:spPr>
        <a:xfrm>
          <a:off x="5911850" y="57245250"/>
          <a:ext cx="6350" cy="9525"/>
        </a:xfrm>
        <a:prstGeom prst="rect">
          <a:avLst/>
        </a:prstGeom>
        <a:no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0</xdr:colOff>
      <xdr:row>77</xdr:row>
      <xdr:rowOff>2000250</xdr:rowOff>
    </xdr:from>
    <xdr:to>
      <xdr:col>21</xdr:col>
      <xdr:colOff>1390650</xdr:colOff>
      <xdr:row>77</xdr:row>
      <xdr:rowOff>2638425</xdr:rowOff>
    </xdr:to>
    <xdr:sp macro="" textlink="">
      <xdr:nvSpPr>
        <xdr:cNvPr id="12" name="Rectangle 11">
          <a:hlinkClick xmlns:r="http://schemas.openxmlformats.org/officeDocument/2006/relationships" r:id="rId2"/>
          <a:extLst>
            <a:ext uri="{FF2B5EF4-FFF2-40B4-BE49-F238E27FC236}">
              <a16:creationId xmlns:a16="http://schemas.microsoft.com/office/drawing/2014/main" id="{923DD352-9F19-4749-9E4F-76154FE2ED73}"/>
            </a:ext>
          </a:extLst>
        </xdr:cNvPr>
        <xdr:cNvSpPr/>
      </xdr:nvSpPr>
      <xdr:spPr>
        <a:xfrm>
          <a:off x="10490200" y="77235050"/>
          <a:ext cx="1390650" cy="638175"/>
        </a:xfrm>
        <a:prstGeom prst="rect">
          <a:avLst/>
        </a:prstGeom>
        <a:no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28575</xdr:colOff>
      <xdr:row>77</xdr:row>
      <xdr:rowOff>3209925</xdr:rowOff>
    </xdr:from>
    <xdr:to>
      <xdr:col>21</xdr:col>
      <xdr:colOff>1400175</xdr:colOff>
      <xdr:row>77</xdr:row>
      <xdr:rowOff>4067175</xdr:rowOff>
    </xdr:to>
    <xdr:sp macro="" textlink="">
      <xdr:nvSpPr>
        <xdr:cNvPr id="13" name="Rectangle 12">
          <a:hlinkClick xmlns:r="http://schemas.openxmlformats.org/officeDocument/2006/relationships" r:id="rId1"/>
          <a:extLst>
            <a:ext uri="{FF2B5EF4-FFF2-40B4-BE49-F238E27FC236}">
              <a16:creationId xmlns:a16="http://schemas.microsoft.com/office/drawing/2014/main" id="{9E8CEAB3-B8D0-8D46-9E7C-96C918728EA2}"/>
            </a:ext>
          </a:extLst>
        </xdr:cNvPr>
        <xdr:cNvSpPr/>
      </xdr:nvSpPr>
      <xdr:spPr>
        <a:xfrm>
          <a:off x="10518775" y="78444725"/>
          <a:ext cx="1371600" cy="857250"/>
        </a:xfrm>
        <a:prstGeom prst="rect">
          <a:avLst/>
        </a:prstGeom>
        <a:no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19050</xdr:colOff>
      <xdr:row>78</xdr:row>
      <xdr:rowOff>1609725</xdr:rowOff>
    </xdr:from>
    <xdr:to>
      <xdr:col>21</xdr:col>
      <xdr:colOff>1428750</xdr:colOff>
      <xdr:row>78</xdr:row>
      <xdr:rowOff>2143125</xdr:rowOff>
    </xdr:to>
    <xdr:sp macro="" textlink="">
      <xdr:nvSpPr>
        <xdr:cNvPr id="14" name="Rectangle 13">
          <a:hlinkClick xmlns:r="http://schemas.openxmlformats.org/officeDocument/2006/relationships" r:id="rId3"/>
          <a:extLst>
            <a:ext uri="{FF2B5EF4-FFF2-40B4-BE49-F238E27FC236}">
              <a16:creationId xmlns:a16="http://schemas.microsoft.com/office/drawing/2014/main" id="{57F933E6-80F2-A247-BF83-E1977B329C6C}"/>
            </a:ext>
          </a:extLst>
        </xdr:cNvPr>
        <xdr:cNvSpPr/>
      </xdr:nvSpPr>
      <xdr:spPr>
        <a:xfrm>
          <a:off x="10509250" y="81149825"/>
          <a:ext cx="1409700" cy="0"/>
        </a:xfrm>
        <a:prstGeom prst="rect">
          <a:avLst/>
        </a:prstGeom>
        <a:no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0</xdr:colOff>
      <xdr:row>78</xdr:row>
      <xdr:rowOff>2724150</xdr:rowOff>
    </xdr:from>
    <xdr:to>
      <xdr:col>21</xdr:col>
      <xdr:colOff>1419225</xdr:colOff>
      <xdr:row>78</xdr:row>
      <xdr:rowOff>3533775</xdr:rowOff>
    </xdr:to>
    <xdr:sp macro="" textlink="">
      <xdr:nvSpPr>
        <xdr:cNvPr id="15" name="Rectangle 14">
          <a:hlinkClick xmlns:r="http://schemas.openxmlformats.org/officeDocument/2006/relationships" r:id="rId1"/>
          <a:extLst>
            <a:ext uri="{FF2B5EF4-FFF2-40B4-BE49-F238E27FC236}">
              <a16:creationId xmlns:a16="http://schemas.microsoft.com/office/drawing/2014/main" id="{9663A6AE-F686-1E4B-8FD5-0BA3EFA9140C}"/>
            </a:ext>
          </a:extLst>
        </xdr:cNvPr>
        <xdr:cNvSpPr/>
      </xdr:nvSpPr>
      <xdr:spPr>
        <a:xfrm>
          <a:off x="10490200" y="81146650"/>
          <a:ext cx="1419225" cy="9525"/>
        </a:xfrm>
        <a:prstGeom prst="rect">
          <a:avLst/>
        </a:prstGeom>
        <a:no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38100</xdr:colOff>
      <xdr:row>78</xdr:row>
      <xdr:rowOff>2752725</xdr:rowOff>
    </xdr:from>
    <xdr:to>
      <xdr:col>21</xdr:col>
      <xdr:colOff>1323975</xdr:colOff>
      <xdr:row>78</xdr:row>
      <xdr:rowOff>3629025</xdr:rowOff>
    </xdr:to>
    <xdr:sp macro="" textlink="">
      <xdr:nvSpPr>
        <xdr:cNvPr id="16" name="Rectangle 15">
          <a:hlinkClick xmlns:r="http://schemas.openxmlformats.org/officeDocument/2006/relationships" r:id="rId1"/>
          <a:extLst>
            <a:ext uri="{FF2B5EF4-FFF2-40B4-BE49-F238E27FC236}">
              <a16:creationId xmlns:a16="http://schemas.microsoft.com/office/drawing/2014/main" id="{9150BA53-262C-5245-825C-AAE54B90221E}"/>
            </a:ext>
          </a:extLst>
        </xdr:cNvPr>
        <xdr:cNvSpPr/>
      </xdr:nvSpPr>
      <xdr:spPr>
        <a:xfrm>
          <a:off x="10528300" y="81149825"/>
          <a:ext cx="1285875" cy="0"/>
        </a:xfrm>
        <a:prstGeom prst="rect">
          <a:avLst/>
        </a:prstGeom>
        <a:no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28575</xdr:colOff>
      <xdr:row>82</xdr:row>
      <xdr:rowOff>2114550</xdr:rowOff>
    </xdr:from>
    <xdr:to>
      <xdr:col>21</xdr:col>
      <xdr:colOff>1371600</xdr:colOff>
      <xdr:row>82</xdr:row>
      <xdr:rowOff>2762250</xdr:rowOff>
    </xdr:to>
    <xdr:sp macro="" textlink="">
      <xdr:nvSpPr>
        <xdr:cNvPr id="17" name="Rectangle 16">
          <a:hlinkClick xmlns:r="http://schemas.openxmlformats.org/officeDocument/2006/relationships" r:id="rId4"/>
          <a:extLst>
            <a:ext uri="{FF2B5EF4-FFF2-40B4-BE49-F238E27FC236}">
              <a16:creationId xmlns:a16="http://schemas.microsoft.com/office/drawing/2014/main" id="{CBB68621-AE75-E040-B1EA-83EBC827EE17}"/>
            </a:ext>
          </a:extLst>
        </xdr:cNvPr>
        <xdr:cNvSpPr/>
      </xdr:nvSpPr>
      <xdr:spPr>
        <a:xfrm>
          <a:off x="10518775" y="98926650"/>
          <a:ext cx="1343025" cy="647700"/>
        </a:xfrm>
        <a:prstGeom prst="rect">
          <a:avLst/>
        </a:prstGeom>
        <a:no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19050</xdr:colOff>
      <xdr:row>82</xdr:row>
      <xdr:rowOff>3409950</xdr:rowOff>
    </xdr:from>
    <xdr:to>
      <xdr:col>21</xdr:col>
      <xdr:colOff>1390650</xdr:colOff>
      <xdr:row>82</xdr:row>
      <xdr:rowOff>4162425</xdr:rowOff>
    </xdr:to>
    <xdr:sp macro="" textlink="">
      <xdr:nvSpPr>
        <xdr:cNvPr id="18" name="Rectangle 17">
          <a:hlinkClick xmlns:r="http://schemas.openxmlformats.org/officeDocument/2006/relationships" r:id="rId1"/>
          <a:extLst>
            <a:ext uri="{FF2B5EF4-FFF2-40B4-BE49-F238E27FC236}">
              <a16:creationId xmlns:a16="http://schemas.microsoft.com/office/drawing/2014/main" id="{3D7B067C-2CB0-1F48-9FAE-27DF16A7B730}"/>
            </a:ext>
          </a:extLst>
        </xdr:cNvPr>
        <xdr:cNvSpPr/>
      </xdr:nvSpPr>
      <xdr:spPr>
        <a:xfrm>
          <a:off x="10509250" y="100222050"/>
          <a:ext cx="1371600" cy="752475"/>
        </a:xfrm>
        <a:prstGeom prst="rect">
          <a:avLst/>
        </a:prstGeom>
        <a:no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0</xdr:colOff>
      <xdr:row>83</xdr:row>
      <xdr:rowOff>4876800</xdr:rowOff>
    </xdr:from>
    <xdr:to>
      <xdr:col>21</xdr:col>
      <xdr:colOff>1333500</xdr:colOff>
      <xdr:row>83</xdr:row>
      <xdr:rowOff>5181600</xdr:rowOff>
    </xdr:to>
    <xdr:sp macro="" textlink="">
      <xdr:nvSpPr>
        <xdr:cNvPr id="19" name="Rectangle 18">
          <a:hlinkClick xmlns:r="http://schemas.openxmlformats.org/officeDocument/2006/relationships" r:id="rId5"/>
          <a:extLst>
            <a:ext uri="{FF2B5EF4-FFF2-40B4-BE49-F238E27FC236}">
              <a16:creationId xmlns:a16="http://schemas.microsoft.com/office/drawing/2014/main" id="{CE3EBE2A-726D-8C44-99A9-5188BFF904B8}"/>
            </a:ext>
          </a:extLst>
        </xdr:cNvPr>
        <xdr:cNvSpPr/>
      </xdr:nvSpPr>
      <xdr:spPr>
        <a:xfrm>
          <a:off x="10490200" y="106908600"/>
          <a:ext cx="1333500" cy="304800"/>
        </a:xfrm>
        <a:prstGeom prst="rect">
          <a:avLst/>
        </a:prstGeom>
        <a:no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11545</xdr:colOff>
      <xdr:row>0</xdr:row>
      <xdr:rowOff>23091</xdr:rowOff>
    </xdr:from>
    <xdr:to>
      <xdr:col>11</xdr:col>
      <xdr:colOff>520700</xdr:colOff>
      <xdr:row>7</xdr:row>
      <xdr:rowOff>88900</xdr:rowOff>
    </xdr:to>
    <xdr:sp macro="" textlink="">
      <xdr:nvSpPr>
        <xdr:cNvPr id="3" name="TextBox 2">
          <a:extLst>
            <a:ext uri="{FF2B5EF4-FFF2-40B4-BE49-F238E27FC236}">
              <a16:creationId xmlns:a16="http://schemas.microsoft.com/office/drawing/2014/main" id="{6186FDD2-957A-CC41-B149-16D427AB7A77}"/>
            </a:ext>
          </a:extLst>
        </xdr:cNvPr>
        <xdr:cNvSpPr txBox="1"/>
      </xdr:nvSpPr>
      <xdr:spPr>
        <a:xfrm>
          <a:off x="11545" y="23091"/>
          <a:ext cx="18936855" cy="1221509"/>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800" b="1"/>
            <a:t>Attorney</a:t>
          </a:r>
          <a:r>
            <a:rPr lang="en-US" sz="1800" b="1" baseline="0"/>
            <a:t> Access Index (2021)</a:t>
          </a:r>
        </a:p>
        <a:p>
          <a:endParaRPr lang="en-US" sz="1800" baseline="0"/>
        </a:p>
        <a:p>
          <a:r>
            <a:rPr lang="en-US" sz="1400" b="1" baseline="0"/>
            <a:t>Note:  The A</a:t>
          </a:r>
          <a:r>
            <a:rPr lang="en-US" sz="1400" baseline="0"/>
            <a:t>tt</a:t>
          </a:r>
          <a:r>
            <a:rPr lang="en-US" sz="1400" b="1" baseline="0"/>
            <a:t>orney Access Index includes data from the Civil Legal Aid Attorney Count (Row 21. See also Tab 1), and from NCAJ's research findings on Attorney Access Policies in the states (Row 22 to Row 93).  Set forth below at Row 104, please find NCAJ's state ranks and scores based on states' Attorney Access Policies, alone, i.e., without inclusion of Civil Legal Aid Attorney Count scores.</a:t>
          </a:r>
          <a:endParaRPr lang="en-US" sz="1100" b="1"/>
        </a:p>
      </xdr:txBody>
    </xdr:sp>
    <xdr:clientData/>
  </xdr:twoCellAnchor>
  <xdr:twoCellAnchor>
    <xdr:from>
      <xdr:col>13</xdr:col>
      <xdr:colOff>3371850</xdr:colOff>
      <xdr:row>78</xdr:row>
      <xdr:rowOff>2724150</xdr:rowOff>
    </xdr:from>
    <xdr:to>
      <xdr:col>14</xdr:col>
      <xdr:colOff>0</xdr:colOff>
      <xdr:row>78</xdr:row>
      <xdr:rowOff>3533775</xdr:rowOff>
    </xdr:to>
    <xdr:sp macro="" textlink="">
      <xdr:nvSpPr>
        <xdr:cNvPr id="20" name="Rectangle 19">
          <a:hlinkClick xmlns:r="http://schemas.openxmlformats.org/officeDocument/2006/relationships" r:id="rId1"/>
          <a:extLst>
            <a:ext uri="{FF2B5EF4-FFF2-40B4-BE49-F238E27FC236}">
              <a16:creationId xmlns:a16="http://schemas.microsoft.com/office/drawing/2014/main" id="{56D03602-29BD-364D-82F7-7F6A3E4CF483}"/>
            </a:ext>
          </a:extLst>
        </xdr:cNvPr>
        <xdr:cNvSpPr/>
      </xdr:nvSpPr>
      <xdr:spPr>
        <a:xfrm>
          <a:off x="15589250" y="61347350"/>
          <a:ext cx="6350" cy="9525"/>
        </a:xfrm>
        <a:prstGeom prst="rect">
          <a:avLst/>
        </a:prstGeom>
        <a:no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0</xdr:colOff>
      <xdr:row>94</xdr:row>
      <xdr:rowOff>139700</xdr:rowOff>
    </xdr:from>
    <xdr:to>
      <xdr:col>11</xdr:col>
      <xdr:colOff>800100</xdr:colOff>
      <xdr:row>102</xdr:row>
      <xdr:rowOff>88900</xdr:rowOff>
    </xdr:to>
    <xdr:sp macro="" textlink="">
      <xdr:nvSpPr>
        <xdr:cNvPr id="2" name="TextBox 1">
          <a:extLst>
            <a:ext uri="{FF2B5EF4-FFF2-40B4-BE49-F238E27FC236}">
              <a16:creationId xmlns:a16="http://schemas.microsoft.com/office/drawing/2014/main" id="{4E6E127F-A977-FD42-AF57-E93C9FCBC691}"/>
            </a:ext>
          </a:extLst>
        </xdr:cNvPr>
        <xdr:cNvSpPr txBox="1"/>
      </xdr:nvSpPr>
      <xdr:spPr>
        <a:xfrm>
          <a:off x="0" y="145008600"/>
          <a:ext cx="19227800" cy="1270000"/>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n-US" sz="1800" b="1"/>
            <a:t>Ranks &amp; Scores Based</a:t>
          </a:r>
          <a:r>
            <a:rPr lang="en-US" sz="1800" b="1" baseline="0"/>
            <a:t> on </a:t>
          </a:r>
          <a:r>
            <a:rPr lang="en-US" sz="1800" b="1"/>
            <a:t>Attorney</a:t>
          </a:r>
          <a:r>
            <a:rPr lang="en-US" sz="1800" b="1" baseline="0"/>
            <a:t> </a:t>
          </a:r>
          <a:r>
            <a:rPr lang="en-US" sz="1800" b="1"/>
            <a:t>Access Policies in the States,</a:t>
          </a:r>
          <a:r>
            <a:rPr lang="en-US" sz="1800" b="1" baseline="0"/>
            <a:t> excluding data from the Civil Legal Aid Attorney Count</a:t>
          </a:r>
          <a:endParaRPr lang="en-US" sz="1800" baseline="0"/>
        </a:p>
        <a:p>
          <a:pPr marL="0" marR="0" indent="0" defTabSz="914400" eaLnBrk="1" fontAlgn="auto" latinLnBrk="0" hangingPunct="1">
            <a:lnSpc>
              <a:spcPct val="100000"/>
            </a:lnSpc>
            <a:spcBef>
              <a:spcPts val="0"/>
            </a:spcBef>
            <a:spcAft>
              <a:spcPts val="0"/>
            </a:spcAft>
            <a:buClrTx/>
            <a:buSzTx/>
            <a:buFontTx/>
            <a:buNone/>
            <a:tabLst/>
            <a:defRPr/>
          </a:pPr>
          <a:r>
            <a:rPr lang="en-US" sz="1800" b="0" baseline="0"/>
            <a:t>Note</a:t>
          </a:r>
          <a:r>
            <a:rPr lang="en-US" sz="1400" b="0" baseline="0"/>
            <a:t>:  The Attorney Access Index includes data from the Civil Legal Aid Attorney Count (Row 21. See also Tab 1), and from NCAJ's research findings on Attorney Access Policies in the states (Row 22 to Row 93).  Set forth below at Row 104, please find NCAJ's state ranks and scores based on states' Attorney Access Policies, alone, i.e., without inclusion of Civil Legal Aid Attorney Count data.</a:t>
          </a:r>
        </a:p>
        <a:p>
          <a:pPr marL="0" marR="0" indent="0" defTabSz="914400" eaLnBrk="1" fontAlgn="auto" latinLnBrk="0" hangingPunct="1">
            <a:lnSpc>
              <a:spcPct val="100000"/>
            </a:lnSpc>
            <a:spcBef>
              <a:spcPts val="0"/>
            </a:spcBef>
            <a:spcAft>
              <a:spcPts val="0"/>
            </a:spcAft>
            <a:buClrTx/>
            <a:buSzTx/>
            <a:buFontTx/>
            <a:buNone/>
            <a:tabLst/>
            <a:defRPr/>
          </a:pPr>
          <a:endParaRPr lang="en-US" sz="1800" baseline="0"/>
        </a:p>
        <a:p>
          <a:endParaRPr lang="en-US" sz="18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647700</xdr:colOff>
      <xdr:row>3</xdr:row>
      <xdr:rowOff>114300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0" y="0"/>
          <a:ext cx="15786100" cy="609600"/>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n-US" sz="1800" b="1" baseline="0"/>
            <a:t>Self-Represented Access Index (2021)</a:t>
          </a:r>
        </a:p>
        <a:p>
          <a:pPr algn="ctr"/>
          <a:r>
            <a:rPr lang="en-US" sz="1800" b="1" baseline="0"/>
            <a:t>Justice Index </a:t>
          </a:r>
        </a:p>
      </xdr:txBody>
    </xdr:sp>
    <xdr:clientData/>
  </xdr:twoCellAnchor>
  <xdr:twoCellAnchor>
    <xdr:from>
      <xdr:col>21</xdr:col>
      <xdr:colOff>28575</xdr:colOff>
      <xdr:row>89</xdr:row>
      <xdr:rowOff>2762250</xdr:rowOff>
    </xdr:from>
    <xdr:to>
      <xdr:col>21</xdr:col>
      <xdr:colOff>1381125</xdr:colOff>
      <xdr:row>89</xdr:row>
      <xdr:rowOff>3571875</xdr:rowOff>
    </xdr:to>
    <xdr:sp macro="" textlink="">
      <xdr:nvSpPr>
        <xdr:cNvPr id="4" name="Rectangle 3">
          <a:hlinkClick xmlns:r="http://schemas.openxmlformats.org/officeDocument/2006/relationships" r:id="rId1"/>
          <a:extLst>
            <a:ext uri="{FF2B5EF4-FFF2-40B4-BE49-F238E27FC236}">
              <a16:creationId xmlns:a16="http://schemas.microsoft.com/office/drawing/2014/main" id="{9B526662-F75C-574B-A361-3750AC63C0DD}"/>
            </a:ext>
          </a:extLst>
        </xdr:cNvPr>
        <xdr:cNvSpPr/>
      </xdr:nvSpPr>
      <xdr:spPr>
        <a:xfrm>
          <a:off x="3749675" y="69970650"/>
          <a:ext cx="1352550" cy="9525"/>
        </a:xfrm>
        <a:prstGeom prst="rect">
          <a:avLst/>
        </a:prstGeom>
        <a:no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19050</xdr:colOff>
      <xdr:row>89</xdr:row>
      <xdr:rowOff>3714750</xdr:rowOff>
    </xdr:from>
    <xdr:to>
      <xdr:col>21</xdr:col>
      <xdr:colOff>1419225</xdr:colOff>
      <xdr:row>89</xdr:row>
      <xdr:rowOff>4600575</xdr:rowOff>
    </xdr:to>
    <xdr:sp macro="" textlink="">
      <xdr:nvSpPr>
        <xdr:cNvPr id="5" name="Rectangle 4">
          <a:hlinkClick xmlns:r="http://schemas.openxmlformats.org/officeDocument/2006/relationships" r:id="rId2"/>
          <a:extLst>
            <a:ext uri="{FF2B5EF4-FFF2-40B4-BE49-F238E27FC236}">
              <a16:creationId xmlns:a16="http://schemas.microsoft.com/office/drawing/2014/main" id="{B704481F-047F-E24C-BDC0-F84D307A40E0}"/>
            </a:ext>
          </a:extLst>
        </xdr:cNvPr>
        <xdr:cNvSpPr/>
      </xdr:nvSpPr>
      <xdr:spPr>
        <a:xfrm>
          <a:off x="3740150" y="69970650"/>
          <a:ext cx="1400175" cy="9525"/>
        </a:xfrm>
        <a:prstGeom prst="rect">
          <a:avLst/>
        </a:prstGeom>
        <a:no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25400</xdr:rowOff>
    </xdr:from>
    <xdr:to>
      <xdr:col>11</xdr:col>
      <xdr:colOff>12700</xdr:colOff>
      <xdr:row>4</xdr:row>
      <xdr:rowOff>152400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0" y="25400"/>
          <a:ext cx="17754600" cy="787400"/>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n-US" sz="1800" b="1" baseline="0"/>
            <a:t>Language Access Index (2021)</a:t>
          </a:r>
        </a:p>
        <a:p>
          <a:pPr algn="ctr"/>
          <a:r>
            <a:rPr lang="en-US" sz="1800" b="1" baseline="0"/>
            <a:t>Justice Index</a:t>
          </a:r>
        </a:p>
      </xdr:txBody>
    </xdr:sp>
    <xdr:clientData/>
  </xdr:twoCellAnchor>
  <xdr:twoCellAnchor>
    <xdr:from>
      <xdr:col>21</xdr:col>
      <xdr:colOff>38100</xdr:colOff>
      <xdr:row>78</xdr:row>
      <xdr:rowOff>1114425</xdr:rowOff>
    </xdr:from>
    <xdr:to>
      <xdr:col>21</xdr:col>
      <xdr:colOff>1152525</xdr:colOff>
      <xdr:row>78</xdr:row>
      <xdr:rowOff>1847850</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41ED2761-B56E-6F41-945C-068486F982DF}"/>
            </a:ext>
          </a:extLst>
        </xdr:cNvPr>
        <xdr:cNvSpPr/>
      </xdr:nvSpPr>
      <xdr:spPr>
        <a:xfrm>
          <a:off x="3962400" y="68729225"/>
          <a:ext cx="1114425" cy="479425"/>
        </a:xfrm>
        <a:prstGeom prst="rect">
          <a:avLst/>
        </a:prstGeom>
        <a:no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182218</xdr:colOff>
      <xdr:row>72</xdr:row>
      <xdr:rowOff>1860287</xdr:rowOff>
    </xdr:from>
    <xdr:to>
      <xdr:col>14</xdr:col>
      <xdr:colOff>1417155</xdr:colOff>
      <xdr:row>72</xdr:row>
      <xdr:rowOff>3290681</xdr:rowOff>
    </xdr:to>
    <xdr:pic>
      <xdr:nvPicPr>
        <xdr:cNvPr id="4" name="Picture 23">
          <a:extLst>
            <a:ext uri="{FF2B5EF4-FFF2-40B4-BE49-F238E27FC236}">
              <a16:creationId xmlns:a16="http://schemas.microsoft.com/office/drawing/2014/main" id="{FFE5C09E-B96D-FA44-BBFF-26B0F42C102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1918" y="84892887"/>
          <a:ext cx="1234937" cy="14303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1619637</xdr:colOff>
      <xdr:row>72</xdr:row>
      <xdr:rowOff>1813891</xdr:rowOff>
    </xdr:from>
    <xdr:to>
      <xdr:col>14</xdr:col>
      <xdr:colOff>2780470</xdr:colOff>
      <xdr:row>72</xdr:row>
      <xdr:rowOff>3309729</xdr:rowOff>
    </xdr:to>
    <xdr:pic>
      <xdr:nvPicPr>
        <xdr:cNvPr id="5" name="Picture 22">
          <a:extLst>
            <a:ext uri="{FF2B5EF4-FFF2-40B4-BE49-F238E27FC236}">
              <a16:creationId xmlns:a16="http://schemas.microsoft.com/office/drawing/2014/main" id="{DB4700A7-E3B8-C849-8056-2AE1679B2B0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69337" y="84846491"/>
          <a:ext cx="665533" cy="14958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1598543</xdr:colOff>
      <xdr:row>72</xdr:row>
      <xdr:rowOff>3253354</xdr:rowOff>
    </xdr:from>
    <xdr:to>
      <xdr:col>14</xdr:col>
      <xdr:colOff>2808216</xdr:colOff>
      <xdr:row>72</xdr:row>
      <xdr:rowOff>3916017</xdr:rowOff>
    </xdr:to>
    <xdr:pic>
      <xdr:nvPicPr>
        <xdr:cNvPr id="6" name="Picture 21">
          <a:extLst>
            <a:ext uri="{FF2B5EF4-FFF2-40B4-BE49-F238E27FC236}">
              <a16:creationId xmlns:a16="http://schemas.microsoft.com/office/drawing/2014/main" id="{519E8E81-DBC7-834E-BBB9-3826FB4D6611}"/>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b="57516"/>
        <a:stretch>
          <a:fillRect/>
        </a:stretch>
      </xdr:blipFill>
      <xdr:spPr bwMode="auto">
        <a:xfrm>
          <a:off x="5548243" y="86285954"/>
          <a:ext cx="688973" cy="6626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1051890</xdr:colOff>
      <xdr:row>80</xdr:row>
      <xdr:rowOff>3819174</xdr:rowOff>
    </xdr:from>
    <xdr:to>
      <xdr:col>14</xdr:col>
      <xdr:colOff>2677352</xdr:colOff>
      <xdr:row>80</xdr:row>
      <xdr:rowOff>4765813</xdr:rowOff>
    </xdr:to>
    <xdr:pic>
      <xdr:nvPicPr>
        <xdr:cNvPr id="7" name="Picture 16">
          <a:extLst>
            <a:ext uri="{FF2B5EF4-FFF2-40B4-BE49-F238E27FC236}">
              <a16:creationId xmlns:a16="http://schemas.microsoft.com/office/drawing/2014/main" id="{B121AE72-383A-AC43-9728-4B7FC03CC1FF}"/>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001590" y="111794574"/>
          <a:ext cx="1231762" cy="946639"/>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0</xdr:colOff>
      <xdr:row>62</xdr:row>
      <xdr:rowOff>5177917</xdr:rowOff>
    </xdr:from>
    <xdr:to>
      <xdr:col>14</xdr:col>
      <xdr:colOff>1760468</xdr:colOff>
      <xdr:row>63</xdr:row>
      <xdr:rowOff>2266817</xdr:rowOff>
    </xdr:to>
    <xdr:pic>
      <xdr:nvPicPr>
        <xdr:cNvPr id="8" name="Picture 10">
          <a:extLst>
            <a:ext uri="{FF2B5EF4-FFF2-40B4-BE49-F238E27FC236}">
              <a16:creationId xmlns:a16="http://schemas.microsoft.com/office/drawing/2014/main" id="{240227AC-3ABF-FC47-95D2-6F82DAC2734B}"/>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949700" y="62848617"/>
          <a:ext cx="1760468" cy="2295900"/>
        </a:xfrm>
        <a:prstGeom prst="rect">
          <a:avLst/>
        </a:prstGeom>
        <a:noFill/>
        <a:ln w="6350">
          <a:solidFill>
            <a:srgbClr val="7F7F7F"/>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4802</xdr:colOff>
      <xdr:row>63</xdr:row>
      <xdr:rowOff>2517321</xdr:rowOff>
    </xdr:from>
    <xdr:to>
      <xdr:col>15</xdr:col>
      <xdr:colOff>0</xdr:colOff>
      <xdr:row>63</xdr:row>
      <xdr:rowOff>4803321</xdr:rowOff>
    </xdr:to>
    <xdr:pic>
      <xdr:nvPicPr>
        <xdr:cNvPr id="9" name="Picture 11">
          <a:extLst>
            <a:ext uri="{FF2B5EF4-FFF2-40B4-BE49-F238E27FC236}">
              <a16:creationId xmlns:a16="http://schemas.microsoft.com/office/drawing/2014/main" id="{2817151F-719E-6B40-A2BA-502C8E164449}"/>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954502" y="65395021"/>
          <a:ext cx="2281198" cy="228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51</xdr:col>
      <xdr:colOff>0</xdr:colOff>
      <xdr:row>63</xdr:row>
      <xdr:rowOff>2517321</xdr:rowOff>
    </xdr:from>
    <xdr:to>
      <xdr:col>51</xdr:col>
      <xdr:colOff>17048</xdr:colOff>
      <xdr:row>63</xdr:row>
      <xdr:rowOff>4803321</xdr:rowOff>
    </xdr:to>
    <xdr:pic>
      <xdr:nvPicPr>
        <xdr:cNvPr id="10" name="Picture 11">
          <a:extLst>
            <a:ext uri="{FF2B5EF4-FFF2-40B4-BE49-F238E27FC236}">
              <a16:creationId xmlns:a16="http://schemas.microsoft.com/office/drawing/2014/main" id="{C63DDD64-3E61-D449-9B11-9F286D820DD8}"/>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949700" y="60238821"/>
          <a:ext cx="17048"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0</xdr:colOff>
      <xdr:row>62</xdr:row>
      <xdr:rowOff>5177917</xdr:rowOff>
    </xdr:from>
    <xdr:to>
      <xdr:col>14</xdr:col>
      <xdr:colOff>1760468</xdr:colOff>
      <xdr:row>63</xdr:row>
      <xdr:rowOff>2266817</xdr:rowOff>
    </xdr:to>
    <xdr:pic>
      <xdr:nvPicPr>
        <xdr:cNvPr id="11" name="Picture 10">
          <a:extLst>
            <a:ext uri="{FF2B5EF4-FFF2-40B4-BE49-F238E27FC236}">
              <a16:creationId xmlns:a16="http://schemas.microsoft.com/office/drawing/2014/main" id="{E726F91E-9AEA-5046-AACA-0E4F1CBF45E9}"/>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6294100" y="80920717"/>
          <a:ext cx="1760468" cy="2295900"/>
        </a:xfrm>
        <a:prstGeom prst="rect">
          <a:avLst/>
        </a:prstGeom>
        <a:noFill/>
        <a:ln w="6350">
          <a:solidFill>
            <a:srgbClr val="7F7F7F"/>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4802</xdr:colOff>
      <xdr:row>63</xdr:row>
      <xdr:rowOff>2517321</xdr:rowOff>
    </xdr:from>
    <xdr:to>
      <xdr:col>15</xdr:col>
      <xdr:colOff>0</xdr:colOff>
      <xdr:row>63</xdr:row>
      <xdr:rowOff>4803321</xdr:rowOff>
    </xdr:to>
    <xdr:pic>
      <xdr:nvPicPr>
        <xdr:cNvPr id="12" name="Picture 11">
          <a:extLst>
            <a:ext uri="{FF2B5EF4-FFF2-40B4-BE49-F238E27FC236}">
              <a16:creationId xmlns:a16="http://schemas.microsoft.com/office/drawing/2014/main" id="{9086840F-EA97-204A-A681-D9D2C840F7C4}"/>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6298902" y="83467121"/>
          <a:ext cx="3779798" cy="228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17865</xdr:colOff>
      <xdr:row>72</xdr:row>
      <xdr:rowOff>3578522</xdr:rowOff>
    </xdr:from>
    <xdr:to>
      <xdr:col>14</xdr:col>
      <xdr:colOff>1252802</xdr:colOff>
      <xdr:row>72</xdr:row>
      <xdr:rowOff>5008916</xdr:rowOff>
    </xdr:to>
    <xdr:pic>
      <xdr:nvPicPr>
        <xdr:cNvPr id="13" name="Picture 23">
          <a:extLst>
            <a:ext uri="{FF2B5EF4-FFF2-40B4-BE49-F238E27FC236}">
              <a16:creationId xmlns:a16="http://schemas.microsoft.com/office/drawing/2014/main" id="{F6F72DBE-EED4-6E4D-87C4-C8176779D48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311965" y="112265122"/>
          <a:ext cx="1234937" cy="14303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1216225</xdr:colOff>
      <xdr:row>72</xdr:row>
      <xdr:rowOff>3547067</xdr:rowOff>
    </xdr:from>
    <xdr:to>
      <xdr:col>14</xdr:col>
      <xdr:colOff>2379990</xdr:colOff>
      <xdr:row>72</xdr:row>
      <xdr:rowOff>5046683</xdr:rowOff>
    </xdr:to>
    <xdr:pic>
      <xdr:nvPicPr>
        <xdr:cNvPr id="14" name="Picture 22">
          <a:extLst>
            <a:ext uri="{FF2B5EF4-FFF2-40B4-BE49-F238E27FC236}">
              <a16:creationId xmlns:a16="http://schemas.microsoft.com/office/drawing/2014/main" id="{D333A3C5-291E-844F-8BC8-1A2E7168AAE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510325" y="112233667"/>
          <a:ext cx="1163765" cy="14996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2480072</xdr:colOff>
      <xdr:row>72</xdr:row>
      <xdr:rowOff>4149825</xdr:rowOff>
    </xdr:from>
    <xdr:to>
      <xdr:col>14</xdr:col>
      <xdr:colOff>3689745</xdr:colOff>
      <xdr:row>72</xdr:row>
      <xdr:rowOff>4812488</xdr:rowOff>
    </xdr:to>
    <xdr:pic>
      <xdr:nvPicPr>
        <xdr:cNvPr id="15" name="Picture 21">
          <a:extLst>
            <a:ext uri="{FF2B5EF4-FFF2-40B4-BE49-F238E27FC236}">
              <a16:creationId xmlns:a16="http://schemas.microsoft.com/office/drawing/2014/main" id="{870A9138-B8AD-F646-8102-3BB43B4A809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b="57516"/>
        <a:stretch>
          <a:fillRect/>
        </a:stretch>
      </xdr:blipFill>
      <xdr:spPr bwMode="auto">
        <a:xfrm>
          <a:off x="18774172" y="112836425"/>
          <a:ext cx="1209673" cy="6626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1051890</xdr:colOff>
      <xdr:row>80</xdr:row>
      <xdr:rowOff>3819174</xdr:rowOff>
    </xdr:from>
    <xdr:to>
      <xdr:col>14</xdr:col>
      <xdr:colOff>2677352</xdr:colOff>
      <xdr:row>80</xdr:row>
      <xdr:rowOff>4765813</xdr:rowOff>
    </xdr:to>
    <xdr:pic>
      <xdr:nvPicPr>
        <xdr:cNvPr id="16" name="Picture 15">
          <a:extLst>
            <a:ext uri="{FF2B5EF4-FFF2-40B4-BE49-F238E27FC236}">
              <a16:creationId xmlns:a16="http://schemas.microsoft.com/office/drawing/2014/main" id="{633CEE83-2932-0E4E-A8C9-C80C45BE19D2}"/>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345990" y="144916174"/>
          <a:ext cx="1625462" cy="946639"/>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76200</xdr:colOff>
      <xdr:row>1</xdr:row>
      <xdr:rowOff>0</xdr:rowOff>
    </xdr:from>
    <xdr:to>
      <xdr:col>9</xdr:col>
      <xdr:colOff>101600</xdr:colOff>
      <xdr:row>8</xdr:row>
      <xdr:rowOff>50800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76200" y="165100"/>
          <a:ext cx="14605000" cy="1206500"/>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n-US" sz="1800" b="1"/>
            <a:t>Disability Access Index</a:t>
          </a:r>
          <a:r>
            <a:rPr lang="en-US" sz="1800" b="1" baseline="0"/>
            <a:t> (2021)</a:t>
          </a:r>
          <a:endParaRPr lang="en-US" sz="1600" b="1" baseline="0"/>
        </a:p>
        <a:p>
          <a:pPr algn="ctr"/>
          <a:r>
            <a:rPr lang="en-US" sz="1600" b="1" baseline="0"/>
            <a:t>Justice Index</a:t>
          </a:r>
        </a:p>
      </xdr:txBody>
    </xdr:sp>
    <xdr:clientData/>
  </xdr:twoCellAnchor>
  <xdr:twoCellAnchor>
    <xdr:from>
      <xdr:col>51</xdr:col>
      <xdr:colOff>0</xdr:colOff>
      <xdr:row>82</xdr:row>
      <xdr:rowOff>2542761</xdr:rowOff>
    </xdr:from>
    <xdr:to>
      <xdr:col>51</xdr:col>
      <xdr:colOff>1241</xdr:colOff>
      <xdr:row>82</xdr:row>
      <xdr:rowOff>3808343</xdr:rowOff>
    </xdr:to>
    <xdr:grpSp>
      <xdr:nvGrpSpPr>
        <xdr:cNvPr id="3" name="Group 4">
          <a:extLst>
            <a:ext uri="{FF2B5EF4-FFF2-40B4-BE49-F238E27FC236}">
              <a16:creationId xmlns:a16="http://schemas.microsoft.com/office/drawing/2014/main" id="{0A63A236-C1AB-8D4B-9E61-5E4E07DD55EF}"/>
            </a:ext>
          </a:extLst>
        </xdr:cNvPr>
        <xdr:cNvGrpSpPr>
          <a:grpSpLocks/>
        </xdr:cNvGrpSpPr>
      </xdr:nvGrpSpPr>
      <xdr:grpSpPr bwMode="auto">
        <a:xfrm>
          <a:off x="81254600" y="150002461"/>
          <a:ext cx="1241" cy="1265582"/>
          <a:chOff x="0" y="0"/>
          <a:chExt cx="33032" cy="16002"/>
        </a:xfrm>
      </xdr:grpSpPr>
      <xdr:pic>
        <xdr:nvPicPr>
          <xdr:cNvPr id="4" name="Picture 1">
            <a:extLst>
              <a:ext uri="{FF2B5EF4-FFF2-40B4-BE49-F238E27FC236}">
                <a16:creationId xmlns:a16="http://schemas.microsoft.com/office/drawing/2014/main" id="{FB9A0514-6EF3-0B47-BA49-D537D0899E92}"/>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2563" b="11281"/>
          <a:stretch>
            <a:fillRect/>
          </a:stretch>
        </xdr:blipFill>
        <xdr:spPr bwMode="auto">
          <a:xfrm>
            <a:off x="0" y="0"/>
            <a:ext cx="33032" cy="16002"/>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sp macro="" textlink="">
        <xdr:nvSpPr>
          <xdr:cNvPr id="5" name="Down Arrow 2">
            <a:extLst>
              <a:ext uri="{FF2B5EF4-FFF2-40B4-BE49-F238E27FC236}">
                <a16:creationId xmlns:a16="http://schemas.microsoft.com/office/drawing/2014/main" id="{404EB274-C9C9-864D-8640-335163B93E26}"/>
              </a:ext>
            </a:extLst>
          </xdr:cNvPr>
          <xdr:cNvSpPr>
            <a:spLocks noChangeArrowheads="1"/>
          </xdr:cNvSpPr>
        </xdr:nvSpPr>
        <xdr:spPr bwMode="auto">
          <a:xfrm rot="3600000">
            <a:off x="25336" y="3810"/>
            <a:ext cx="1092" cy="4476"/>
          </a:xfrm>
          <a:prstGeom prst="downArrow">
            <a:avLst>
              <a:gd name="adj1" fmla="val 50000"/>
              <a:gd name="adj2" fmla="val 50003"/>
            </a:avLst>
          </a:prstGeom>
          <a:solidFill>
            <a:srgbClr val="FF0000"/>
          </a:solidFill>
          <a:ln w="12700">
            <a:solidFill>
              <a:srgbClr val="FF0000"/>
            </a:solidFill>
            <a:miter lim="800000"/>
            <a:headEnd/>
            <a:tailEnd/>
          </a:ln>
        </xdr:spPr>
      </xdr:sp>
    </xdr:grpSp>
    <xdr:clientData/>
  </xdr:twoCellAnchor>
  <xdr:twoCellAnchor>
    <xdr:from>
      <xdr:col>51</xdr:col>
      <xdr:colOff>0</xdr:colOff>
      <xdr:row>87</xdr:row>
      <xdr:rowOff>1424611</xdr:rowOff>
    </xdr:from>
    <xdr:to>
      <xdr:col>51</xdr:col>
      <xdr:colOff>2485</xdr:colOff>
      <xdr:row>87</xdr:row>
      <xdr:rowOff>2862471</xdr:rowOff>
    </xdr:to>
    <xdr:grpSp>
      <xdr:nvGrpSpPr>
        <xdr:cNvPr id="6" name="Group 6">
          <a:extLst>
            <a:ext uri="{FF2B5EF4-FFF2-40B4-BE49-F238E27FC236}">
              <a16:creationId xmlns:a16="http://schemas.microsoft.com/office/drawing/2014/main" id="{62FD144C-C539-0B49-A845-1C480C9C415D}"/>
            </a:ext>
          </a:extLst>
        </xdr:cNvPr>
        <xdr:cNvGrpSpPr>
          <a:grpSpLocks/>
        </xdr:cNvGrpSpPr>
      </xdr:nvGrpSpPr>
      <xdr:grpSpPr bwMode="auto">
        <a:xfrm>
          <a:off x="81254600" y="174424011"/>
          <a:ext cx="2485" cy="1437860"/>
          <a:chOff x="0" y="0"/>
          <a:chExt cx="2926080" cy="1871345"/>
        </a:xfrm>
      </xdr:grpSpPr>
      <xdr:pic>
        <xdr:nvPicPr>
          <xdr:cNvPr id="7" name="Picture 6">
            <a:extLst>
              <a:ext uri="{FF2B5EF4-FFF2-40B4-BE49-F238E27FC236}">
                <a16:creationId xmlns:a16="http://schemas.microsoft.com/office/drawing/2014/main" id="{A81E6B22-4500-3C4C-B3D9-68DCAAFDC40F}"/>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5766" t="3076" r="5710" b="5128"/>
          <a:stretch>
            <a:fillRect/>
          </a:stretch>
        </xdr:blipFill>
        <xdr:spPr bwMode="auto">
          <a:xfrm>
            <a:off x="0" y="161925"/>
            <a:ext cx="2926080" cy="170942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sp macro="" textlink="">
        <xdr:nvSpPr>
          <xdr:cNvPr id="8" name="Down Arrow 7">
            <a:extLst>
              <a:ext uri="{FF2B5EF4-FFF2-40B4-BE49-F238E27FC236}">
                <a16:creationId xmlns:a16="http://schemas.microsoft.com/office/drawing/2014/main" id="{B91B6D88-8CCE-DB44-A627-E932C2DAD781}"/>
              </a:ext>
            </a:extLst>
          </xdr:cNvPr>
          <xdr:cNvSpPr>
            <a:spLocks noChangeArrowheads="1"/>
          </xdr:cNvSpPr>
        </xdr:nvSpPr>
        <xdr:spPr bwMode="auto">
          <a:xfrm>
            <a:off x="1914525" y="0"/>
            <a:ext cx="180975" cy="409575"/>
          </a:xfrm>
          <a:prstGeom prst="downArrow">
            <a:avLst>
              <a:gd name="adj1" fmla="val 50000"/>
              <a:gd name="adj2" fmla="val 49999"/>
            </a:avLst>
          </a:prstGeom>
          <a:solidFill>
            <a:srgbClr val="FF0000"/>
          </a:solidFill>
          <a:ln w="12700" algn="ctr">
            <a:solidFill>
              <a:srgbClr val="FF0000"/>
            </a:solidFill>
            <a:miter lim="800000"/>
            <a:headEnd/>
            <a:tailEnd/>
          </a:ln>
        </xdr:spPr>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520700</xdr:colOff>
      <xdr:row>16</xdr:row>
      <xdr:rowOff>50800</xdr:rowOff>
    </xdr:to>
    <xdr:sp macro="" textlink="">
      <xdr:nvSpPr>
        <xdr:cNvPr id="2" name="TextBox 1">
          <a:hlinkClick xmlns:r="http://schemas.openxmlformats.org/officeDocument/2006/relationships" r:id="rId1"/>
          <a:extLst>
            <a:ext uri="{FF2B5EF4-FFF2-40B4-BE49-F238E27FC236}">
              <a16:creationId xmlns:a16="http://schemas.microsoft.com/office/drawing/2014/main" id="{92889C41-A0D6-9DE3-025B-DA62D3468BEE}"/>
            </a:ext>
          </a:extLst>
        </xdr:cNvPr>
        <xdr:cNvSpPr txBox="1"/>
      </xdr:nvSpPr>
      <xdr:spPr>
        <a:xfrm>
          <a:off x="0" y="0"/>
          <a:ext cx="16205200" cy="2692400"/>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baseline="0"/>
            <a:t>Fines and Fees Justice Index (2022)</a:t>
          </a:r>
        </a:p>
        <a:p>
          <a:pPr algn="ctr"/>
          <a:r>
            <a:rPr lang="en-US" sz="1600" b="1" baseline="0"/>
            <a:t>Justice Index</a:t>
          </a:r>
        </a:p>
        <a:p>
          <a:pPr algn="ctr"/>
          <a:endParaRPr lang="en-US" sz="1600" b="1" baseline="0"/>
        </a:p>
        <a:p>
          <a:endParaRPr lang="en-US" sz="1600" b="1" baseline="0"/>
        </a:p>
        <a:p>
          <a:pPr algn="ctr"/>
          <a:r>
            <a:rPr lang="en-US" sz="1600" b="1" baseline="0">
              <a:latin typeface="+mn-lt"/>
            </a:rPr>
            <a:t>Findings from the Fines and Fees Justice Index are viewable online, at </a:t>
          </a:r>
          <a:r>
            <a:rPr lang="en-US" sz="1600" b="1" baseline="0">
              <a:latin typeface="+mn-lt"/>
              <a:cs typeface="Times New Roman" panose="02020603050405020304" pitchFamily="18" charset="0"/>
            </a:rPr>
            <a:t>https://ncaj.org/state-rankings/justice-index/fines-and-fees</a:t>
          </a:r>
        </a:p>
        <a:p>
          <a:pPr algn="ctr"/>
          <a:endParaRPr lang="en-US" sz="1600" b="1" baseline="0">
            <a:latin typeface="+mn-lt"/>
          </a:endParaRPr>
        </a:p>
        <a:p>
          <a:pPr algn="ctr"/>
          <a:r>
            <a:rPr lang="en-US" sz="1600" b="1" baseline="0">
              <a:latin typeface="+mn-lt"/>
            </a:rPr>
            <a:t>The findings are downloadable, at </a:t>
          </a:r>
          <a:r>
            <a:rPr lang="en-US" sz="1600" b="1">
              <a:latin typeface="+mn-lt"/>
              <a:cs typeface="Times New Roman" panose="02020603050405020304" pitchFamily="18" charset="0"/>
            </a:rPr>
            <a:t>https://ncaj.org/sites/default/files/2023-03/Fines%20and%20Fees%20data%20for%20website%20updated%2003-13-23_0.xlsx </a:t>
          </a:r>
        </a:p>
        <a:p>
          <a:endParaRPr lang="en-US" sz="16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12700</xdr:colOff>
      <xdr:row>0</xdr:row>
      <xdr:rowOff>0</xdr:rowOff>
    </xdr:from>
    <xdr:to>
      <xdr:col>11</xdr:col>
      <xdr:colOff>38100</xdr:colOff>
      <xdr:row>0</xdr:row>
      <xdr:rowOff>1270000</xdr:rowOff>
    </xdr:to>
    <xdr:sp macro="" textlink="">
      <xdr:nvSpPr>
        <xdr:cNvPr id="2" name="TextBox 1">
          <a:extLst>
            <a:ext uri="{FF2B5EF4-FFF2-40B4-BE49-F238E27FC236}">
              <a16:creationId xmlns:a16="http://schemas.microsoft.com/office/drawing/2014/main" id="{B61287BE-2840-1D4E-7070-776B6F01A10A}"/>
            </a:ext>
          </a:extLst>
        </xdr:cNvPr>
        <xdr:cNvSpPr txBox="1"/>
      </xdr:nvSpPr>
      <xdr:spPr>
        <a:xfrm>
          <a:off x="12700" y="0"/>
          <a:ext cx="16573500" cy="1270000"/>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t>Debt Claims Litigation Index (2024)</a:t>
          </a:r>
          <a:br>
            <a:rPr lang="en-US" sz="1800" b="1"/>
          </a:br>
          <a:r>
            <a:rPr lang="en-US" sz="1800" b="1"/>
            <a:t>Justice Index</a:t>
          </a:r>
        </a:p>
        <a:p>
          <a:endParaRPr lang="en-US" sz="1600" b="1"/>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427D2D1-468A-3E4C-A1BF-5E458E9283A7}" name="Table_1" displayName="Table_1" ref="A2:AX53" headerRowDxfId="58" dataDxfId="56" totalsRowDxfId="54" headerRowBorderDxfId="57" tableBorderDxfId="55">
  <tableColumns count="50">
    <tableColumn id="1" xr3:uid="{C0EA3243-24D3-F24F-8B40-DAB5D040B955}" name="States" dataDxfId="53"/>
    <tableColumn id="74" xr3:uid="{9E4F4EA0-C735-F44C-99AB-20D1EA1CADAF}" name="Total Score" dataDxfId="0">
      <calculatedColumnFormula>SUM(Table_1[[#This Row],[BM 1 Y/N (5 pts)]],Table_1[[#This Row],[BM 2 Y/N (5 pts)]],Table_1[[#This Row],[BM 3 Y/N (2 pts)]],Table_1[[#This Row],[BM 4 Y/N (2 pts)]],Table_1[[#This Row],[BM 5 Y/N (5 pts)]],Table_1[[#This Row],[BM 6 Y/N (10 pts)]],Table_1[[#This Row],[BM 7 Y/N (10 pts)]],Table_1[[#This Row],[BM 8 Y/N (2 pts)]],Table_1[[#This Row],[BM 9 Y/N (5 pts)]],Table_1[[#This Row],[BM 10 Y/N (2 pts)]],Table_1[[#This Row],[BM 11 Y/N (3 pts)]],Table_1[[#This Row],[BM 12 Y/N (3 pts)]],Table_1[[#This Row],[BM 13 Y/N (5 pts)]],Table_1[[#This Row],[BM 14 Y/N (2 pts)]],Table_1[[#This Row],[BM 15 Y/N (5 pts)]],Table_1[[#This Row],[BM 16 Y/N (5 pts)]],Table_1[[#This Row],[BM 17 Y/N (5 pts)]],Table_1[[#This Row],[BM 18 Y/N (5 pts)]],Table_1[[#This Row],[BM 19 Y/N (5 pts)]],Table_1[[#This Row],[BM 21 Y/N (2 pts)]],Table_1[[#This Row],[BM 22 Y/N (5 pts)]],Table_1[[#This Row],[BM 23 Y/N (3 pts)]],Table_1[[#This Row],[BM 24 Y/N (2 pts)]])</calculatedColumnFormula>
    </tableColumn>
    <tableColumn id="2" xr3:uid="{B9CEA188-2778-9449-A0B9-5C7CF8F02A94}" name="BM 1 Y/N (5 pts)" dataDxfId="52"/>
    <tableColumn id="3" xr3:uid="{2391ED69-C2AF-5448-9051-F6D23D508882}" name="BM 1 Explanation (Government Notice of Lawsuits)" dataDxfId="51"/>
    <tableColumn id="5" xr3:uid="{A3F3C4CC-1367-C545-9FCF-5C677C2A1E74}" name="BM 2 Y/N (5 pts)" dataDxfId="50"/>
    <tableColumn id="6" xr3:uid="{F278C388-3E42-ED4A-AC88-C64A4BD2983D}" name="BM 2 Explanation (Guidance on Finding Help)" dataDxfId="49"/>
    <tableColumn id="8" xr3:uid="{4C647AE1-AFA4-3F41-8A75-B77C04799500}" name="BM 3 Y/N (2 pts)" dataDxfId="48"/>
    <tableColumn id="9" xr3:uid="{F3B06314-4232-5049-90A0-36DEBF891D99}" name="BM 3 Explanation (Simplified Answer)" dataDxfId="47"/>
    <tableColumn id="11" xr3:uid="{00CA31A1-9A9D-374D-8B19-FA5E192698D8}" name="BM 4 Y/N (2 pts)" dataDxfId="46"/>
    <tableColumn id="12" xr3:uid="{4E055D5B-66DD-D44D-B28C-DFE3955E79DD}" name="BM 4 Explanation (No Notarization Requirement to Answer)" dataDxfId="45"/>
    <tableColumn id="14" xr3:uid="{1E0BB1EA-7DAE-9745-AAD0-3267B92680A3}" name="BM 5 Y/N (5 pts)" dataDxfId="44"/>
    <tableColumn id="15" xr3:uid="{29661198-61BB-1C44-81A5-8FFE97407898}" name="BM 5 Explanation (No Fee to Answer)" dataDxfId="43"/>
    <tableColumn id="17" xr3:uid="{7EC3E9A8-4D65-B64F-AC64-97A95EB9AA10}" name="BM 6 Y/N (10 pts)" dataDxfId="42"/>
    <tableColumn id="18" xr3:uid="{12C21B4C-EC4D-8A45-B365-39394E562E03}" name="BM 6 Explanation (Pleading Requirement)" dataDxfId="41"/>
    <tableColumn id="20" xr3:uid="{151B9F45-8ED8-8446-9D2C-7DA907EEA7CC}" name="BM 7 Y/N (10 pts)" dataDxfId="40"/>
    <tableColumn id="21" xr3:uid="{7628D31E-78D3-8947-9380-C354E52C1AD0}" name="BM 7 Explanation (Authenticated Records for Default) _x000a_" dataDxfId="39"/>
    <tableColumn id="23" xr3:uid="{4D0439DC-576A-5641-BC31-8748739D701E}" name="BM 8 Y/N (2 pts)" dataDxfId="38"/>
    <tableColumn id="24" xr3:uid="{72EA50F4-6E20-B143-815B-4F50419DAF3F}" name="BM 8 Explanation (Burden on Plaintiff to Allege Timeliness)" dataDxfId="37"/>
    <tableColumn id="26" xr3:uid="{C88E58D7-9287-CB44-BDAF-B98A3ECF9B58}" name="BM 9 Y/N (5 pts)" dataDxfId="36"/>
    <tableColumn id="27" xr3:uid="{371C99A7-44DF-1E45-B575-4D12D6340CFA}" name="BM 9 Explanation (Four Year Statute of Limitations)" dataDxfId="35"/>
    <tableColumn id="29" xr3:uid="{E2F7A955-9EA3-CC46-8249-068497AB36A3}" name="BM 10 Y/N (2 pts)" dataDxfId="34"/>
    <tableColumn id="30" xr3:uid="{999B57CD-551E-EB4D-AC39-435546C2BF44}" name="BM 10 Explanation (Prohibit Revival of Time-Barred Claims)" dataDxfId="33"/>
    <tableColumn id="32" xr3:uid="{F3F4BFA7-E691-4D44-9765-697D5EC290C4}" name="BM 11 Y/N (3 pts)" dataDxfId="32"/>
    <tableColumn id="33" xr3:uid="{2FF6F588-3F38-3F4E-AA02-C6A7747F82A6}" name="BM 11 Explanation (Prohibit Attorneys’ Fees Shifting)" dataDxfId="31"/>
    <tableColumn id="35" xr3:uid="{EAD3CA94-2FF2-3249-8895-666E09B88CF1}" name="BM 12 Y/N (3 pts)" dataDxfId="30"/>
    <tableColumn id="36" xr3:uid="{BFF76EC9-101D-3B42-BABC-B8A8694C8E8E}" name="BM 12 Explanation (Interest Caps)" dataDxfId="29"/>
    <tableColumn id="38" xr3:uid="{4A72031D-5951-CB4D-B905-85B4E15F9E89}" name="BM 13 Y/N (5 pts)" dataDxfId="28"/>
    <tableColumn id="39" xr3:uid="{C25CCD78-C578-A04B-A43E-B9E28A233739}" name="BM 13 Explanation (Require Court Order to Garnish or Attach)" dataDxfId="27"/>
    <tableColumn id="41" xr3:uid="{548A1CB2-161F-034F-BD83-1E7A38E60B7E}" name="BM 14 Y/N (2 pts)" dataDxfId="26"/>
    <tableColumn id="42" xr3:uid="{8D8E773D-A66A-A04C-B77B-BEADFAD52BE1}" name="BM 14 (Garnishment Exemptions Are Self Executing)" dataDxfId="25"/>
    <tableColumn id="44" xr3:uid="{FE851597-D39F-FB40-9B87-96D6E9E31712}" name="BM 15 Y/N (5 pts)" dataDxfId="24"/>
    <tableColumn id="45" xr3:uid="{DA670AA4-4F24-4142-B0BA-2BCE3E2483C0}" name="BM 15 (Essential Exemptions)" dataDxfId="23"/>
    <tableColumn id="47" xr3:uid="{704FF09D-28DE-C743-A736-F451AA97FC04}" name="BM 16 Y/N (5 pts)" dataDxfId="22"/>
    <tableColumn id="49" xr3:uid="{F415D0E1-3272-4E4C-A076-D315A0957A0D}" name="BM 16 (Prior Notice of Garnishment Exemptions and How to Assert Them)" dataDxfId="21"/>
    <tableColumn id="50" xr3:uid="{D203A47A-66DC-0445-8C43-9CC08506B59A}" name="BM 17 Y/N (5 pts)" dataDxfId="20"/>
    <tableColumn id="51" xr3:uid="{CC74D721-1648-5D4F-B55C-D21CC0A380D7}" name="BM 17 (Prohibit Incarceration for Failure to Obey a Court Order to Pay Consumer Debt)" dataDxfId="19"/>
    <tableColumn id="53" xr3:uid="{9E8119CA-EE44-2D42-903D-F03889549992}" name="BM 18 Y/N (5 pts)" dataDxfId="18"/>
    <tableColumn id="54" xr3:uid="{16D3E61E-6CBE-904D-86CD-25E6E4C0DD60}" name="BM 18 (Prohibit Incarceration for Failure to Obey a Court Order to Appear at a Debtor's Examination, Unless Nonappearance Was Willful)" dataDxfId="17"/>
    <tableColumn id="56" xr3:uid="{DF467E47-26ED-1846-90AE-942838ABF5CC}" name="BM 19 Y/N (5 pts)" dataDxfId="16"/>
    <tableColumn id="57" xr3:uid="{5408DB00-4CA2-714D-846D-AD5D31952612}" name="BM 19 Explanation (Provide Right to Counsel) " dataDxfId="15"/>
    <tableColumn id="59" xr3:uid="{FA301ADC-9A0B-BF45-86D5-8F0F5D5850CA}" name="BM 20 Y/N (2 pts)" dataDxfId="14"/>
    <tableColumn id="60" xr3:uid="{B4E0BE64-4150-1B4D-9F72-AF017191865B}" name="BM 20 (Prohibit Collaboration Between Creditors &amp; Prosecutors)" dataDxfId="13"/>
    <tableColumn id="62" xr3:uid="{A3D27869-8DD0-CF42-84A5-6C134835B891}" name="BM 21 Y/N (2 pts)" dataDxfId="12"/>
    <tableColumn id="63" xr3:uid="{B211CC47-1515-BD49-ACEF-2798A444D576}" name="BM 21 Explanation (Prohibit Paying Bail/Bond to Creditor)" dataDxfId="11"/>
    <tableColumn id="65" xr3:uid="{E7CE3DE5-4A4D-C349-8B0D-93A80F3032AA}" name="BM 22 Y/N (5 pts)" dataDxfId="10"/>
    <tableColumn id="66" xr3:uid="{94E8570F-F51F-114C-B9C7-241100442A91}" name="BM 22 (Limit Frequency of Examinations)" dataDxfId="9"/>
    <tableColumn id="68" xr3:uid="{B183055C-5034-F947-BECE-98B8DCEA3D06}" name="BM 23 Y/N (3 pts)" dataDxfId="8"/>
    <tableColumn id="69" xr3:uid="{33FE396C-0093-B34E-A8ED-5659421D696D}" name="BM 23 (Data Collection: Number of Lawsuits)" dataDxfId="7"/>
    <tableColumn id="71" xr3:uid="{20AE4FCD-C053-0F41-BBDA-33B8F0DC9C16}" name="BM 24 Y/N (2 pts)" dataDxfId="6"/>
    <tableColumn id="72" xr3:uid="{C616D6CC-7C34-1C4B-95E7-C0EE941B5BE8}" name="BM 24 Explanation (Data Collection: Disposition of Lawsuits)" dataDxfId="5"/>
  </tableColumns>
  <tableStyleInfo name="TableStyleMedium2" showFirstColumn="1" showLastColumn="1"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childlawservices.org/" TargetMode="External"/><Relationship Id="rId2" Type="http://schemas.openxmlformats.org/officeDocument/2006/relationships/hyperlink" Target="https://drsdlaw.org/" TargetMode="External"/><Relationship Id="rId1" Type="http://schemas.openxmlformats.org/officeDocument/2006/relationships/hyperlink" Target="https://midlandsmediation.org/"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6" Type="http://schemas.openxmlformats.org/officeDocument/2006/relationships/hyperlink" Target="http://www.cpbo.org/wp-content/uploads/2020/06/Pro-Bono-Rules-Chart-6.12.20.pdf" TargetMode="External"/><Relationship Id="rId21" Type="http://schemas.openxmlformats.org/officeDocument/2006/relationships/hyperlink" Target="http://civilrighttocounsel.org/major_developments/245" TargetMode="External"/><Relationship Id="rId42" Type="http://schemas.openxmlformats.org/officeDocument/2006/relationships/hyperlink" Target="http://www.cpbo.org/wp-content/uploads/2020/06/Pro-Bono-Rules-Chart-6.12.20.pdf" TargetMode="External"/><Relationship Id="rId47" Type="http://schemas.openxmlformats.org/officeDocument/2006/relationships/hyperlink" Target="https://www.lasc.org/rules/orders/2017/rule_xxxrule_3_regulation3_21.pdf" TargetMode="External"/><Relationship Id="rId63" Type="http://schemas.openxmlformats.org/officeDocument/2006/relationships/hyperlink" Target="https://www.ndcourts.gov/legal-resources/rules/ndsupctadminr/41" TargetMode="External"/><Relationship Id="rId68" Type="http://schemas.openxmlformats.org/officeDocument/2006/relationships/hyperlink" Target="https://www.ndcourts.gov/legal-resources/rules/ndrprofconduct/6-5" TargetMode="External"/><Relationship Id="rId84" Type="http://schemas.openxmlformats.org/officeDocument/2006/relationships/hyperlink" Target="http://www.cpbo.org/wp-content/uploads/2020/06/Pro-Bono-Rules-Chart-6.12.20.pdf" TargetMode="External"/><Relationship Id="rId16" Type="http://schemas.openxmlformats.org/officeDocument/2006/relationships/hyperlink" Target="https://www.sband.org/page/cle_policies" TargetMode="External"/><Relationship Id="rId11" Type="http://schemas.openxmlformats.org/officeDocument/2006/relationships/hyperlink" Target="file:///C:/jamiegamble/Library/Containers/com.apple.mail/Data/Library/Mail%20Downloads/39A88E45-7F65-43BD-8A38-579C1AD85F18/nameddest=25-03p1-13" TargetMode="External"/><Relationship Id="rId32" Type="http://schemas.openxmlformats.org/officeDocument/2006/relationships/hyperlink" Target="https://isb.idaho.gov/ilf/ivlp/" TargetMode="External"/><Relationship Id="rId37" Type="http://schemas.openxmlformats.org/officeDocument/2006/relationships/hyperlink" Target="https://www.in.gov/judiciary/rules/prof_conduct/index.html" TargetMode="External"/><Relationship Id="rId53" Type="http://schemas.openxmlformats.org/officeDocument/2006/relationships/hyperlink" Target="https://www.courts.maine.gov/rules_adminorders/rules/text/mc_jud_conduct_plus_2017-9-5.pdf" TargetMode="External"/><Relationship Id="rId58" Type="http://schemas.openxmlformats.org/officeDocument/2006/relationships/hyperlink" Target="https://www.njcourts.gov/public/stats.html" TargetMode="External"/><Relationship Id="rId74" Type="http://schemas.openxmlformats.org/officeDocument/2006/relationships/hyperlink" Target="https://www.tncourts.gov/rules/supreme-court/10" TargetMode="External"/><Relationship Id="rId79" Type="http://schemas.openxmlformats.org/officeDocument/2006/relationships/hyperlink" Target="http://www.cpbo.org/wp-content/uploads/2020/06/Pro-Bono-Rules-Chart-6.12.20.pdf." TargetMode="External"/><Relationship Id="rId5" Type="http://schemas.openxmlformats.org/officeDocument/2006/relationships/hyperlink" Target="https://www.courts.mo.gov/page.jsp?id=296" TargetMode="External"/><Relationship Id="rId19" Type="http://schemas.openxmlformats.org/officeDocument/2006/relationships/hyperlink" Target="https://www.ndcourts.gov/legal-resources/rules/ndsupctadminr/41" TargetMode="External"/><Relationship Id="rId14" Type="http://schemas.openxmlformats.org/officeDocument/2006/relationships/hyperlink" Target="https://www.ndcourts.gov/legal-resources/rules/ndrprofconduct/6-5" TargetMode="External"/><Relationship Id="rId22" Type="http://schemas.openxmlformats.org/officeDocument/2006/relationships/hyperlink" Target="http://www.cpbo.org/wp-content/uploads/2020/06/Pro-Bono-Rules-Chart-6.12.20.pdf" TargetMode="External"/><Relationship Id="rId27" Type="http://schemas.openxmlformats.org/officeDocument/2006/relationships/hyperlink" Target="https://courts.delaware.gov/help/legalassistance.aspx" TargetMode="External"/><Relationship Id="rId30" Type="http://schemas.openxmlformats.org/officeDocument/2006/relationships/hyperlink" Target="https://www-media.floridabar.org/uploads/2020/05/CH-12-2020_10-APR-RRTFB-4-9-20.pdf" TargetMode="External"/><Relationship Id="rId35" Type="http://schemas.openxmlformats.org/officeDocument/2006/relationships/hyperlink" Target="https://www.in.gov/judiciary/rules/jud_conduct/" TargetMode="External"/><Relationship Id="rId43" Type="http://schemas.openxmlformats.org/officeDocument/2006/relationships/hyperlink" Target="https://www.ladb.org/DR/Default.aspx?TAB=ROPC&amp;DocID=R+OPC6-5&amp;tab=ROPC" TargetMode="External"/><Relationship Id="rId48" Type="http://schemas.openxmlformats.org/officeDocument/2006/relationships/hyperlink" Target="https://www.lsba.org/LouisianaLawyersinLibraries/LouisianaLawyersLibraries.aspx" TargetMode="External"/><Relationship Id="rId56" Type="http://schemas.openxmlformats.org/officeDocument/2006/relationships/hyperlink" Target="https://www.courts.maine.gov/fees_forms/forms/pdf_forms/misc/request-records-search.pdf" TargetMode="External"/><Relationship Id="rId64" Type="http://schemas.openxmlformats.org/officeDocument/2006/relationships/hyperlink" Target="https://www.ndcourts.gov/state-court-administration/annual-report" TargetMode="External"/><Relationship Id="rId69" Type="http://schemas.openxmlformats.org/officeDocument/2006/relationships/hyperlink" Target="https://www.ndcourts.gov/legal-resources/rules/ndcodejudconduct/canon-3" TargetMode="External"/><Relationship Id="rId77" Type="http://schemas.openxmlformats.org/officeDocument/2006/relationships/hyperlink" Target="https://research.txcourts.gov/" TargetMode="External"/><Relationship Id="rId8" Type="http://schemas.openxmlformats.org/officeDocument/2006/relationships/hyperlink" Target="https://www.ncbar.gov/for-lawyers/ethics/adopted-opinions/2005-formal-ethics-opinion-10/" TargetMode="External"/><Relationship Id="rId51" Type="http://schemas.openxmlformats.org/officeDocument/2006/relationships/hyperlink" Target="http://civilrighttocounsel.org/major_developments/404;" TargetMode="External"/><Relationship Id="rId72" Type="http://schemas.openxmlformats.org/officeDocument/2006/relationships/hyperlink" Target="http://www.tncourts.gov/rules/supreme-court/13" TargetMode="External"/><Relationship Id="rId80" Type="http://schemas.openxmlformats.org/officeDocument/2006/relationships/hyperlink" Target="https://www.courts.state.wy.us/legal-assistances-and-forms/court-self-help-forms/" TargetMode="External"/><Relationship Id="rId85" Type="http://schemas.openxmlformats.org/officeDocument/2006/relationships/hyperlink" Target="http://www.cpbo.org/wp-content/uploads/2020/06/Pro-Bono-Rules-Chart-6.12.20.pdf" TargetMode="External"/><Relationship Id="rId3" Type="http://schemas.openxmlformats.org/officeDocument/2006/relationships/hyperlink" Target="http://civilrighttocounsel.org/major_developments/472" TargetMode="External"/><Relationship Id="rId12" Type="http://schemas.openxmlformats.org/officeDocument/2006/relationships/hyperlink" Target="http://civilrighttocounsel.org/major_developments/606" TargetMode="External"/><Relationship Id="rId17" Type="http://schemas.openxmlformats.org/officeDocument/2006/relationships/hyperlink" Target="https://www.ndcourts.gov/legal-resources/rules/ndrprofconduct/1-2" TargetMode="External"/><Relationship Id="rId25" Type="http://schemas.openxmlformats.org/officeDocument/2006/relationships/hyperlink" Target="http://www.cpbo.org/wp-content/uploads/2020/06/Pro-Bono-Rules-Chart-6.12.20.pdf" TargetMode="External"/><Relationship Id="rId33" Type="http://schemas.openxmlformats.org/officeDocument/2006/relationships/hyperlink" Target="http://illinoiscourts.gov/Forms/approved/procedures/limited_scope.asp" TargetMode="External"/><Relationship Id="rId38" Type="http://schemas.openxmlformats.org/officeDocument/2006/relationships/hyperlink" Target="http://civilrighttocounsel.org/major_developments/383" TargetMode="External"/><Relationship Id="rId46" Type="http://schemas.openxmlformats.org/officeDocument/2006/relationships/hyperlink" Target="https://www.lasc.org/Supreme_Court_Rules?p=RuleXVIII" TargetMode="External"/><Relationship Id="rId59" Type="http://schemas.openxmlformats.org/officeDocument/2006/relationships/hyperlink" Target="https://www.nycourts.gov/legacypdfs/19_UCS-Annual_Report.pdf" TargetMode="External"/><Relationship Id="rId67" Type="http://schemas.openxmlformats.org/officeDocument/2006/relationships/hyperlink" Target="https://www.ndcourts.gov/legal-resources/rules/admissiontopracticer/3-2" TargetMode="External"/><Relationship Id="rId20" Type="http://schemas.openxmlformats.org/officeDocument/2006/relationships/hyperlink" Target="http://www.nhd.uscourts.gov/sites/default/files/pdf/Civil%20Case%20Types%202014%20to%20Present.pdf" TargetMode="External"/><Relationship Id="rId41" Type="http://schemas.openxmlformats.org/officeDocument/2006/relationships/hyperlink" Target="http://civilrighttocounsel.org/major_developments/389" TargetMode="External"/><Relationship Id="rId54" Type="http://schemas.openxmlformats.org/officeDocument/2006/relationships/hyperlink" Target="http://www.cpbo.org/wp-content/uploads/2020/06/Pro-Bono-Rules-Chart-6.12.20.pdf;" TargetMode="External"/><Relationship Id="rId62" Type="http://schemas.openxmlformats.org/officeDocument/2006/relationships/hyperlink" Target="http://www.statebarofsouthdakota.com/p/cm/ld/fid=181" TargetMode="External"/><Relationship Id="rId70" Type="http://schemas.openxmlformats.org/officeDocument/2006/relationships/hyperlink" Target="http://civilrighttocounsel.org/major_developments/606" TargetMode="External"/><Relationship Id="rId75" Type="http://schemas.openxmlformats.org/officeDocument/2006/relationships/hyperlink" Target="http://www.cpbo.org/wp-content/uploads/2020/06/Pro-Bono-Rules-Chart-6.12.20.pdf" TargetMode="External"/><Relationship Id="rId83" Type="http://schemas.openxmlformats.org/officeDocument/2006/relationships/hyperlink" Target="http://www.cpbo.org/wp-content/uploads/2020/06/Pro-Bono-Rules-Chart-6.12.20.pdf" TargetMode="External"/><Relationship Id="rId88" Type="http://schemas.openxmlformats.org/officeDocument/2006/relationships/drawing" Target="../drawings/drawing4.xml"/><Relationship Id="rId1" Type="http://schemas.openxmlformats.org/officeDocument/2006/relationships/hyperlink" Target="http://civilrighttocounsel.org/major_developments/467" TargetMode="External"/><Relationship Id="rId6" Type="http://schemas.openxmlformats.org/officeDocument/2006/relationships/hyperlink" Target="https://www.ncbar.gov/for-lawyers/ethics/rules-of-professional-conduct/rule-61-voluntary-pro-bono-publico-service/" TargetMode="External"/><Relationship Id="rId15" Type="http://schemas.openxmlformats.org/officeDocument/2006/relationships/hyperlink" Target="https://www.ndcourts.gov/legal-resources/rules/admissiontopracticer/3-2" TargetMode="External"/><Relationship Id="rId23" Type="http://schemas.openxmlformats.org/officeDocument/2006/relationships/hyperlink" Target="https://courts.delaware.gov/help/legalassistance.aspx" TargetMode="External"/><Relationship Id="rId28" Type="http://schemas.openxmlformats.org/officeDocument/2006/relationships/hyperlink" Target="https://www.floridasupremecourt.org/content/download/402388/3450494/Code_Judicial_Conduct.pdfCanon%204(b)%20of%20Florida%20Code%20of%20Judicial%20Conduct" TargetMode="External"/><Relationship Id="rId36" Type="http://schemas.openxmlformats.org/officeDocument/2006/relationships/hyperlink" Target="https://www.in.gov/judiciary/rules/prof_conduct/index.html" TargetMode="External"/><Relationship Id="rId49" Type="http://schemas.openxmlformats.org/officeDocument/2006/relationships/hyperlink" Target="https://www.lasc.org/AnnualReports" TargetMode="External"/><Relationship Id="rId57" Type="http://schemas.openxmlformats.org/officeDocument/2006/relationships/hyperlink" Target="http://civilrighttocounsel.org/major_developments/521" TargetMode="External"/><Relationship Id="rId10" Type="http://schemas.openxmlformats.org/officeDocument/2006/relationships/hyperlink" Target="https://www.nccourts.gov/documents/publications/public-defender-case-disposition-activity-report" TargetMode="External"/><Relationship Id="rId31" Type="http://schemas.openxmlformats.org/officeDocument/2006/relationships/hyperlink" Target="https://www.floridabar.org/about/bog/bog032/" TargetMode="External"/><Relationship Id="rId44" Type="http://schemas.openxmlformats.org/officeDocument/2006/relationships/hyperlink" Target="http://www.cpbo.org/wp-content/uploads/2020/06/Pro-Bono-Rules-Chart-6.12.20.pdf" TargetMode="External"/><Relationship Id="rId52" Type="http://schemas.openxmlformats.org/officeDocument/2006/relationships/hyperlink" Target="https://legislature.maine.gov/statutes/22/title22sec4005.html;" TargetMode="External"/><Relationship Id="rId60" Type="http://schemas.openxmlformats.org/officeDocument/2006/relationships/hyperlink" Target="file:///Users/../../../../../../../jamiegamble/Library/Containers/com.apple.mail/Data/Library/Mail%20Downloads/8CACF2B0-8864-4550-948B-1E448A737164/Justice%20Index%20Survey%20-%20NCAJ%20Comments%20-%20Ohio.docx" TargetMode="External"/><Relationship Id="rId65" Type="http://schemas.openxmlformats.org/officeDocument/2006/relationships/hyperlink" Target="https://www.ndcourts.gov/legal-resources/rules/ndrprofconduct/1-2" TargetMode="External"/><Relationship Id="rId73" Type="http://schemas.openxmlformats.org/officeDocument/2006/relationships/hyperlink" Target="https://www.tncourts.gov/rules/supreme-court/8" TargetMode="External"/><Relationship Id="rId78" Type="http://schemas.openxmlformats.org/officeDocument/2006/relationships/hyperlink" Target="http://www.courts.state.va.us/courtadmin/aoc/judpln/csi/home.html" TargetMode="External"/><Relationship Id="rId81" Type="http://schemas.openxmlformats.org/officeDocument/2006/relationships/hyperlink" Target="http://civilrighttocounsel.org/major_developments/224" TargetMode="External"/><Relationship Id="rId86" Type="http://schemas.openxmlformats.org/officeDocument/2006/relationships/hyperlink" Target="https://urldefense.proofpoint.com/v2/url?u=http-3A__lawfilesext.leg.wa.gov_biennium_2021-2D22_Pdf_Bills_Session-2520Laws_Senate_5160-2DS2.SL.pdf-23page-3D1&amp;d=DwMFaQ&amp;c=aqMfXOEvEJQh2iQMCb7Wy8l0sPnURkcqADc2guUW8IM&amp;r=aYTFwwUD2nR3xiLsINO2zfboF4SmcMUl9m8kSWP3VJA&amp;m=7MNrrZVXNC4QaO8e8gedW-m1W_UTMAY5qKkjpbYds1E&amp;s=T0250rEru88xBxVJGX_19HBWAWKUamLnQcN_9quCFdU&amp;e=" TargetMode="External"/><Relationship Id="rId4" Type="http://schemas.openxmlformats.org/officeDocument/2006/relationships/hyperlink" Target="http://civilrighttocounsel.org/major_developments/469" TargetMode="External"/><Relationship Id="rId9" Type="http://schemas.openxmlformats.org/officeDocument/2006/relationships/hyperlink" Target="https://www.nccourts.gov/about/data-and-statistics" TargetMode="External"/><Relationship Id="rId13" Type="http://schemas.openxmlformats.org/officeDocument/2006/relationships/hyperlink" Target="https://www.ndcourts.gov/legal-resources/rules/ndcodejudconduct/canon-3" TargetMode="External"/><Relationship Id="rId18" Type="http://schemas.openxmlformats.org/officeDocument/2006/relationships/hyperlink" Target="https://www.ndcourts.gov/state-court-administration/annual-report" TargetMode="External"/><Relationship Id="rId39" Type="http://schemas.openxmlformats.org/officeDocument/2006/relationships/hyperlink" Target="http://civilrighttocounsel.org/major_developments/391" TargetMode="External"/><Relationship Id="rId34" Type="http://schemas.openxmlformats.org/officeDocument/2006/relationships/hyperlink" Target="https://www.in.gov/judiciary/rules/prof_conduct/index.html" TargetMode="External"/><Relationship Id="rId50" Type="http://schemas.openxmlformats.org/officeDocument/2006/relationships/hyperlink" Target="http://civilrighttocounsel.org/major_developments/200https:/legislature.maine.gov/statutes/22/title22sec4005.html;" TargetMode="External"/><Relationship Id="rId55" Type="http://schemas.openxmlformats.org/officeDocument/2006/relationships/hyperlink" Target="https://www.courts.maine.gov/news_reference/stats/index.html" TargetMode="External"/><Relationship Id="rId76" Type="http://schemas.openxmlformats.org/officeDocument/2006/relationships/hyperlink" Target="https://www.texasbar.com/AM/Template.cfm?Section=Access_To_Justice&amp;Template=/CM/HTMLDisplay.cfm&amp;ContentID=29927" TargetMode="External"/><Relationship Id="rId7" Type="http://schemas.openxmlformats.org/officeDocument/2006/relationships/hyperlink" Target="https://ncprobono.org/pro-bono-status/" TargetMode="External"/><Relationship Id="rId71" Type="http://schemas.openxmlformats.org/officeDocument/2006/relationships/hyperlink" Target="file:///C:/jamiegamble/Library/Containers/com.apple.mail/Data/Library/Mail%20Downloads/39A88E45-7F65-43BD-8A38-579C1AD85F18/nameddest=25-03p1-13" TargetMode="External"/><Relationship Id="rId2" Type="http://schemas.openxmlformats.org/officeDocument/2006/relationships/hyperlink" Target="http://civilrighttocounsel.org/major_developments/473" TargetMode="External"/><Relationship Id="rId29" Type="http://schemas.openxmlformats.org/officeDocument/2006/relationships/hyperlink" Target="https://www.floridabar.org/rules/rrtfb/?expand=4-7" TargetMode="External"/><Relationship Id="rId24" Type="http://schemas.openxmlformats.org/officeDocument/2006/relationships/hyperlink" Target="http://www.cpbo.org/wp-content/uploads/2020/06/Pro-Bono-Rules-Chart-6.12.20.pdf" TargetMode="External"/><Relationship Id="rId40" Type="http://schemas.openxmlformats.org/officeDocument/2006/relationships/hyperlink" Target="http://civilrighttocounsel.org/major_developments/386" TargetMode="External"/><Relationship Id="rId45" Type="http://schemas.openxmlformats.org/officeDocument/2006/relationships/hyperlink" Target="https://www.lasc.org/Supreme_Court_Rules?p=RuleXVII" TargetMode="External"/><Relationship Id="rId66" Type="http://schemas.openxmlformats.org/officeDocument/2006/relationships/hyperlink" Target="https://www.sband.org/page/cle_policies" TargetMode="External"/><Relationship Id="rId87" Type="http://schemas.openxmlformats.org/officeDocument/2006/relationships/printerSettings" Target="../printerSettings/printerSettings1.bin"/><Relationship Id="rId61" Type="http://schemas.openxmlformats.org/officeDocument/2006/relationships/hyperlink" Target="https://www.ramajudicial.pr/orientacion/informes/Anuario-Estadistico-2016-2017.pdf" TargetMode="External"/><Relationship Id="rId82" Type="http://schemas.openxmlformats.org/officeDocument/2006/relationships/hyperlink" Target="http://civilrighttocounsel.org/major_developments/221" TargetMode="External"/></Relationships>
</file>

<file path=xl/worksheets/_rels/sheet5.xml.rels><?xml version="1.0" encoding="UTF-8" standalone="yes"?>
<Relationships xmlns="http://schemas.openxmlformats.org/package/2006/relationships"><Relationship Id="rId117" Type="http://schemas.openxmlformats.org/officeDocument/2006/relationships/hyperlink" Target="https://courts.delaware.gov/supreme/access.aspx" TargetMode="External"/><Relationship Id="rId21" Type="http://schemas.openxmlformats.org/officeDocument/2006/relationships/hyperlink" Target="file:///Users/../../../../../../../../../../NRPortbl/DB1/MP096419/LA.FreeLegalAnswers.org" TargetMode="External"/><Relationship Id="rId42" Type="http://schemas.openxmlformats.org/officeDocument/2006/relationships/hyperlink" Target="https://ptla.org/maine-court-fee-waivers" TargetMode="External"/><Relationship Id="rId63" Type="http://schemas.openxmlformats.org/officeDocument/2006/relationships/hyperlink" Target="https://www.ndcourts.gov/legal-resources/rules/ndsupctadminr/39" TargetMode="External"/><Relationship Id="rId84" Type="http://schemas.openxmlformats.org/officeDocument/2006/relationships/hyperlink" Target="https://www.azcourts.gov/selfservicecenter/Family-Law-Forms" TargetMode="External"/><Relationship Id="rId138" Type="http://schemas.openxmlformats.org/officeDocument/2006/relationships/hyperlink" Target="https://help.flcourts.org/download-the-app/" TargetMode="External"/><Relationship Id="rId159" Type="http://schemas.openxmlformats.org/officeDocument/2006/relationships/hyperlink" Target="https://www.njcourts.gov/selfhelp/selfhelp_divorce.html" TargetMode="External"/><Relationship Id="rId170" Type="http://schemas.openxmlformats.org/officeDocument/2006/relationships/hyperlink" Target="http://www.ramajudicial.pr/PROSE/OAT-1801-Contestacion-Demanda-Desahucio.pdf" TargetMode="External"/><Relationship Id="rId191" Type="http://schemas.openxmlformats.org/officeDocument/2006/relationships/hyperlink" Target="https://www.valegalaid.org/divorce" TargetMode="External"/><Relationship Id="rId205" Type="http://schemas.openxmlformats.org/officeDocument/2006/relationships/hyperlink" Target="https://www.in.gov/judiciary/iocs/3149.htm" TargetMode="External"/><Relationship Id="rId226" Type="http://schemas.openxmlformats.org/officeDocument/2006/relationships/hyperlink" Target="http://ww2.nycourts.gov/forms/familycourt/domesticviolence.shtml" TargetMode="External"/><Relationship Id="rId107" Type="http://schemas.openxmlformats.org/officeDocument/2006/relationships/hyperlink" Target="https://www.courts.ca.gov/8218.htm" TargetMode="External"/><Relationship Id="rId11" Type="http://schemas.openxmlformats.org/officeDocument/2006/relationships/hyperlink" Target="https://www.lsba.org/ATJCommission/" TargetMode="External"/><Relationship Id="rId32" Type="http://schemas.openxmlformats.org/officeDocument/2006/relationships/hyperlink" Target="https://www.courts.maine.gov/fees_forms/forms/index.shtml" TargetMode="External"/><Relationship Id="rId53" Type="http://schemas.openxmlformats.org/officeDocument/2006/relationships/hyperlink" Target="https://courts.mt.gov/forms/domestic" TargetMode="External"/><Relationship Id="rId74" Type="http://schemas.openxmlformats.org/officeDocument/2006/relationships/hyperlink" Target="https://www.courts.state.nh.us/fdpp/divorce_with_minor.htm" TargetMode="External"/><Relationship Id="rId128" Type="http://schemas.openxmlformats.org/officeDocument/2006/relationships/hyperlink" Target="https://courts.delaware.gov/family/pfa/index.aspx" TargetMode="External"/><Relationship Id="rId149" Type="http://schemas.openxmlformats.org/officeDocument/2006/relationships/hyperlink" Target="https://www.flcourts.org/Resources-Services/Court-Improvement/Family-Courts/Family-Law-Self-Help-Information/Family-Law-Forms" TargetMode="External"/><Relationship Id="rId5" Type="http://schemas.openxmlformats.org/officeDocument/2006/relationships/hyperlink" Target="https://courtselfhelp.idaho.gov/Forms/Divorce" TargetMode="External"/><Relationship Id="rId95" Type="http://schemas.openxmlformats.org/officeDocument/2006/relationships/hyperlink" Target="https://www.azcourts.gov/courtfilingfees" TargetMode="External"/><Relationship Id="rId160" Type="http://schemas.openxmlformats.org/officeDocument/2006/relationships/hyperlink" Target="https://www.njcourts.gov/selfhelp/selfhelp_divorce.html" TargetMode="External"/><Relationship Id="rId181" Type="http://schemas.openxmlformats.org/officeDocument/2006/relationships/hyperlink" Target="http://illinoiscourts.gov/Forms/approved/mortgage_foreclosure/mortgage_foreclosure.asp" TargetMode="External"/><Relationship Id="rId216" Type="http://schemas.openxmlformats.org/officeDocument/2006/relationships/hyperlink" Target="https://www.in.gov/judiciary/5538.htm" TargetMode="External"/><Relationship Id="rId22" Type="http://schemas.openxmlformats.org/officeDocument/2006/relationships/hyperlink" Target="https://www.lsba.org/LouisianaLawyersinLibraries/LouisianaLawyersLibraries.aspx" TargetMode="External"/><Relationship Id="rId43" Type="http://schemas.openxmlformats.org/officeDocument/2006/relationships/hyperlink" Target="https://www.courts.mo.gov/" TargetMode="External"/><Relationship Id="rId64" Type="http://schemas.openxmlformats.org/officeDocument/2006/relationships/hyperlink" Target="https://www.ndcourts.gov/court-locations/lamoure-county" TargetMode="External"/><Relationship Id="rId118" Type="http://schemas.openxmlformats.org/officeDocument/2006/relationships/hyperlink" Target="https://courts.delaware.gov/forms/download.aspx?id=98728" TargetMode="External"/><Relationship Id="rId139" Type="http://schemas.openxmlformats.org/officeDocument/2006/relationships/hyperlink" Target="https://www.flcourts.org/Resources-Services/Court-Improvement/Family-Courts/Family-Law-Self-Help-Information/Getting-Started" TargetMode="External"/><Relationship Id="rId85" Type="http://schemas.openxmlformats.org/officeDocument/2006/relationships/hyperlink" Target="https://www.azcourts.gov/selfservicecenter/Family-Law-Forms" TargetMode="External"/><Relationship Id="rId150" Type="http://schemas.openxmlformats.org/officeDocument/2006/relationships/hyperlink" Target="http://www.mncourts.gov/GetForms.aspx?c=15" TargetMode="External"/><Relationship Id="rId171" Type="http://schemas.openxmlformats.org/officeDocument/2006/relationships/hyperlink" Target="http://www.ramajudicial.pr/PROSE/996.pdf" TargetMode="External"/><Relationship Id="rId192" Type="http://schemas.openxmlformats.org/officeDocument/2006/relationships/hyperlink" Target="https://www.vermontjudiciary.org/family/divorce" TargetMode="External"/><Relationship Id="rId206" Type="http://schemas.openxmlformats.org/officeDocument/2006/relationships/hyperlink" Target="https://www.in.gov/judiciary/rules/jud_conduct/" TargetMode="External"/><Relationship Id="rId227" Type="http://schemas.openxmlformats.org/officeDocument/2006/relationships/hyperlink" Target="https://www.nycourts.gov/courts/nyc/housing/forms.shtml" TargetMode="External"/><Relationship Id="rId12" Type="http://schemas.openxmlformats.org/officeDocument/2006/relationships/hyperlink" Target="https://www.lsba.org/ATJ/ATJDepartment.aspx" TargetMode="External"/><Relationship Id="rId33" Type="http://schemas.openxmlformats.org/officeDocument/2006/relationships/hyperlink" Target="https://www.courts.maine.gov/fees_forms/forms/index.shtml" TargetMode="External"/><Relationship Id="rId108" Type="http://schemas.openxmlformats.org/officeDocument/2006/relationships/hyperlink" Target="https://www.courts.ca.gov/1199.htm" TargetMode="External"/><Relationship Id="rId129" Type="http://schemas.openxmlformats.org/officeDocument/2006/relationships/hyperlink" Target="https://www.lscd.com/node/438/debt-action-justice-peace-interactive-form" TargetMode="External"/><Relationship Id="rId54" Type="http://schemas.openxmlformats.org/officeDocument/2006/relationships/hyperlink" Target="https://courts.mt.gov/Forms/landlord" TargetMode="External"/><Relationship Id="rId75" Type="http://schemas.openxmlformats.org/officeDocument/2006/relationships/hyperlink" Target="https://www.courts.state.nh.us/forms/nhjb-2050-df.pdf" TargetMode="External"/><Relationship Id="rId96" Type="http://schemas.openxmlformats.org/officeDocument/2006/relationships/hyperlink" Target="https://www.azcourts.gov/selfservicecenter/Child-Support-Family-Law/Family-Law-Forms/Dissolution-of-Marriage-without-Children" TargetMode="External"/><Relationship Id="rId140" Type="http://schemas.openxmlformats.org/officeDocument/2006/relationships/hyperlink" Target="https://www.flcourts.org/Resources-Services/Court-Improvement/Family-Courts/Family-Law-Self-Help-Information" TargetMode="External"/><Relationship Id="rId161" Type="http://schemas.openxmlformats.org/officeDocument/2006/relationships/hyperlink" Target="https://www.njcourts.gov/selfhelp/selfhelp_domesticviolence.html" TargetMode="External"/><Relationship Id="rId182" Type="http://schemas.openxmlformats.org/officeDocument/2006/relationships/hyperlink" Target="http://www.tncourts.gov/rules/supreme-court/52" TargetMode="External"/><Relationship Id="rId217" Type="http://schemas.openxmlformats.org/officeDocument/2006/relationships/hyperlink" Target="http://ww2.nycourts.gov/forms/familycourt/domesticviolence.shtml" TargetMode="External"/><Relationship Id="rId6" Type="http://schemas.openxmlformats.org/officeDocument/2006/relationships/hyperlink" Target="https://courtselfhelp.idaho.gov/Forms/Divorce" TargetMode="External"/><Relationship Id="rId23" Type="http://schemas.openxmlformats.org/officeDocument/2006/relationships/hyperlink" Target="https://ldja.net/links" TargetMode="External"/><Relationship Id="rId119" Type="http://schemas.openxmlformats.org/officeDocument/2006/relationships/hyperlink" Target="https://courts.delaware.gov/family/divorce/" TargetMode="External"/><Relationship Id="rId44" Type="http://schemas.openxmlformats.org/officeDocument/2006/relationships/hyperlink" Target="https://www.courts.mo.gov/page.jsp?id=5240" TargetMode="External"/><Relationship Id="rId65" Type="http://schemas.openxmlformats.org/officeDocument/2006/relationships/hyperlink" Target="https://www.ndcourts.gov/" TargetMode="External"/><Relationship Id="rId86" Type="http://schemas.openxmlformats.org/officeDocument/2006/relationships/hyperlink" Target="https://www.azcourts.gov/selfservicecenter/Family-Law-Forms" TargetMode="External"/><Relationship Id="rId130" Type="http://schemas.openxmlformats.org/officeDocument/2006/relationships/hyperlink" Target="https://www.lscd.com/node/378/landlord-tenant-summary-possession-justice-peace-court-interactive-form" TargetMode="External"/><Relationship Id="rId151" Type="http://schemas.openxmlformats.org/officeDocument/2006/relationships/hyperlink" Target="http://www.mncourts.gov/GetForms.aspx?c=7&amp;p=36" TargetMode="External"/><Relationship Id="rId172" Type="http://schemas.openxmlformats.org/officeDocument/2006/relationships/hyperlink" Target="https://www.courts.ri.gov/PublicResources/forms/Family%20Court%20Forms/Complaint%20for%20an%20Order%20of%20Protection.pdf" TargetMode="External"/><Relationship Id="rId193" Type="http://schemas.openxmlformats.org/officeDocument/2006/relationships/hyperlink" Target="https://www.vermontjudiciary.org/family/child-support" TargetMode="External"/><Relationship Id="rId207" Type="http://schemas.openxmlformats.org/officeDocument/2006/relationships/hyperlink" Target="https://content.govdelivery.com/attachments/INCOURTS/2019/08/05/file_attachments/1261004/2019-Annual-Judicial-Conference-Brochure.pdf" TargetMode="External"/><Relationship Id="rId228" Type="http://schemas.openxmlformats.org/officeDocument/2006/relationships/hyperlink" Target="http://www.nycourts.gov/forms/foreclosure/index.shtml" TargetMode="External"/><Relationship Id="rId13" Type="http://schemas.openxmlformats.org/officeDocument/2006/relationships/hyperlink" Target="https://www.lsba.org/BarGovernance/StaffDirectoryV2.aspx." TargetMode="External"/><Relationship Id="rId109" Type="http://schemas.openxmlformats.org/officeDocument/2006/relationships/hyperlink" Target="http://www.courts.ca.gov/selfhelp.htm" TargetMode="External"/><Relationship Id="rId34" Type="http://schemas.openxmlformats.org/officeDocument/2006/relationships/hyperlink" Target="https://www.courts.maine.gov/fees_forms/forms/index.shtml" TargetMode="External"/><Relationship Id="rId55" Type="http://schemas.openxmlformats.org/officeDocument/2006/relationships/hyperlink" Target="https://www.nccourts.gov/help-topics/family-and-children" TargetMode="External"/><Relationship Id="rId76" Type="http://schemas.openxmlformats.org/officeDocument/2006/relationships/hyperlink" Target="https://www.google.com/search?q=new+hampshire+state+courts&amp;rlz=1C1GCEB_enUS896US896&amp;oq=new+hampshire+state+courts&amp;aqs=chrome..69i57j69i59j0l3j69i60l3.4075j0j7&amp;sourceid=chrome&amp;ie=UTF-8" TargetMode="External"/><Relationship Id="rId97" Type="http://schemas.openxmlformats.org/officeDocument/2006/relationships/hyperlink" Target="https://www.azcourts.gov/selfservicecenter/Child-Support-Family-Law/Family-Law-Forms/Dissolution-of-Marriage-with-Children" TargetMode="External"/><Relationship Id="rId120" Type="http://schemas.openxmlformats.org/officeDocument/2006/relationships/hyperlink" Target="https://courts.delaware.gov/family/divorce/" TargetMode="External"/><Relationship Id="rId141" Type="http://schemas.openxmlformats.org/officeDocument/2006/relationships/hyperlink" Target="https://www.flcourts.org/Resources-Services/Court-Improvement/Family-Courts/Family-Law-Self-Help-Information" TargetMode="External"/><Relationship Id="rId7" Type="http://schemas.openxmlformats.org/officeDocument/2006/relationships/hyperlink" Target="https://courtselfhelp.idaho.gov/Forms/Protection" TargetMode="External"/><Relationship Id="rId162" Type="http://schemas.openxmlformats.org/officeDocument/2006/relationships/hyperlink" Target="http://www.supremecourt.ohio.gov/JCS/CFC/DRForms/dissolutionNoChildren.asp" TargetMode="External"/><Relationship Id="rId183" Type="http://schemas.openxmlformats.org/officeDocument/2006/relationships/hyperlink" Target="http://www.tncourts.gov/rules/supreme-court/52" TargetMode="External"/><Relationship Id="rId218" Type="http://schemas.openxmlformats.org/officeDocument/2006/relationships/hyperlink" Target="http://ww2.nycourts.gov/RULES/CCR/selfforms.shtml" TargetMode="External"/><Relationship Id="rId24" Type="http://schemas.openxmlformats.org/officeDocument/2006/relationships/hyperlink" Target="https://ldja.net/links" TargetMode="External"/><Relationship Id="rId45" Type="http://schemas.openxmlformats.org/officeDocument/2006/relationships/hyperlink" Target="https://www.courts.mo.gov/page.jsp?id=5240" TargetMode="External"/><Relationship Id="rId66" Type="http://schemas.openxmlformats.org/officeDocument/2006/relationships/hyperlink" Target="https://www.ndcourts.gov/" TargetMode="External"/><Relationship Id="rId87" Type="http://schemas.openxmlformats.org/officeDocument/2006/relationships/hyperlink" Target="https://www.azcourts.gov/domesticviolencelaw/Protective-Order-Forms" TargetMode="External"/><Relationship Id="rId110" Type="http://schemas.openxmlformats.org/officeDocument/2006/relationships/hyperlink" Target="https://www.courts.ca.gov/8218.htm" TargetMode="External"/><Relationship Id="rId131" Type="http://schemas.openxmlformats.org/officeDocument/2006/relationships/hyperlink" Target="https://www.lscd.com/node/438/debt-action-justice-peace-interactive-form" TargetMode="External"/><Relationship Id="rId152" Type="http://schemas.openxmlformats.org/officeDocument/2006/relationships/hyperlink" Target="http://www.mncourts.gov/GetForms.aspx?c=23" TargetMode="External"/><Relationship Id="rId173" Type="http://schemas.openxmlformats.org/officeDocument/2006/relationships/hyperlink" Target="https://www.courts.ri.gov/PublicResources/forms/Superior%20Court%20Forms/Motion,%20Affidavit,%20and%20Order%20to%20Proceed%20In%20Forma%20Pauperis.pdf" TargetMode="External"/><Relationship Id="rId194" Type="http://schemas.openxmlformats.org/officeDocument/2006/relationships/hyperlink" Target="https://www.vermontjudiciary.org/civil/landlord-tenant" TargetMode="External"/><Relationship Id="rId208" Type="http://schemas.openxmlformats.org/officeDocument/2006/relationships/hyperlink" Target="https://www.in.gov/judiciary/rules/jud_conduct/" TargetMode="External"/><Relationship Id="rId229" Type="http://schemas.openxmlformats.org/officeDocument/2006/relationships/hyperlink" Target="http://nycourts.gov/CourtHelp/DIY/divorce.shtml" TargetMode="External"/><Relationship Id="rId14" Type="http://schemas.openxmlformats.org/officeDocument/2006/relationships/hyperlink" Target="https://www.lsba.org/documents/BOG/BOGGoals.pdf" TargetMode="External"/><Relationship Id="rId35" Type="http://schemas.openxmlformats.org/officeDocument/2006/relationships/hyperlink" Target="https://www.courts.maine.gov/fees_forms/forms/index.shtml" TargetMode="External"/><Relationship Id="rId56" Type="http://schemas.openxmlformats.org/officeDocument/2006/relationships/hyperlink" Target="https://www.nccourts.gov/help-topics/domestic-violence" TargetMode="External"/><Relationship Id="rId77" Type="http://schemas.openxmlformats.org/officeDocument/2006/relationships/hyperlink" Target="https://www.courts.state.nh.us/fdpp/divorce_without_minor.htm" TargetMode="External"/><Relationship Id="rId100" Type="http://schemas.openxmlformats.org/officeDocument/2006/relationships/hyperlink" Target="https://www.azcourts.gov/selfservicecenter/Landlord-Tenant-Disputes-Eviction-Actions/Forms-and-Notices" TargetMode="External"/><Relationship Id="rId8" Type="http://schemas.openxmlformats.org/officeDocument/2006/relationships/hyperlink" Target="https://courtselfhelp.idaho.gov/Forms/Housing" TargetMode="External"/><Relationship Id="rId98" Type="http://schemas.openxmlformats.org/officeDocument/2006/relationships/hyperlink" Target="http://www.azcourts.gov/selfservicecenter/Child-Support-Family-Law/Family-Law-Forms/Child-Support-Modification-Forms" TargetMode="External"/><Relationship Id="rId121" Type="http://schemas.openxmlformats.org/officeDocument/2006/relationships/hyperlink" Target="https://courts.delaware.gov/family/divorce/" TargetMode="External"/><Relationship Id="rId142" Type="http://schemas.openxmlformats.org/officeDocument/2006/relationships/hyperlink" Target="https://www.flcourts.org/Resources-Services/Court-Improvement/Family-Courts/Family-Law-Self-Help-Information" TargetMode="External"/><Relationship Id="rId163" Type="http://schemas.openxmlformats.org/officeDocument/2006/relationships/hyperlink" Target="http://www.supremecourt.ohio.gov/JCS/CFC/DRForms/dissolutionChildren.asp" TargetMode="External"/><Relationship Id="rId184" Type="http://schemas.openxmlformats.org/officeDocument/2006/relationships/hyperlink" Target="http://www.tncourts.gov/sites/default/files/docs/gs_civil_summons.pdf" TargetMode="External"/><Relationship Id="rId219" Type="http://schemas.openxmlformats.org/officeDocument/2006/relationships/hyperlink" Target="https://www.nycourts.gov/courts/nyc/housing/forms.shtml" TargetMode="External"/><Relationship Id="rId230" Type="http://schemas.openxmlformats.org/officeDocument/2006/relationships/hyperlink" Target="http://nycourts.gov/CourtHelp/DIY/supportmodification.shtml" TargetMode="External"/><Relationship Id="rId25" Type="http://schemas.openxmlformats.org/officeDocument/2006/relationships/hyperlink" Target="https://www.lsba.org/Public/FindLegalHelp/SelfRepresentation.aspx" TargetMode="External"/><Relationship Id="rId46" Type="http://schemas.openxmlformats.org/officeDocument/2006/relationships/hyperlink" Target="https://www.courts.mo.gov/page.jsp?id=5240" TargetMode="External"/><Relationship Id="rId67" Type="http://schemas.openxmlformats.org/officeDocument/2006/relationships/hyperlink" Target="https://www.ndcourts.gov/Media/Default/Legal%20Resources/Legal%20Self%20Help/Appeals/Instructions-Petition-for-Waiver-of-Filing-Fees-Costs.pdf" TargetMode="External"/><Relationship Id="rId20" Type="http://schemas.openxmlformats.org/officeDocument/2006/relationships/hyperlink" Target="https://www.lasc.org/rules/dist.ct/COURTRULESAPPENDIX8.0.pdf" TargetMode="External"/><Relationship Id="rId41" Type="http://schemas.openxmlformats.org/officeDocument/2006/relationships/hyperlink" Target="https://www.courts.maine.gov/rules_adminorders/adminorders/JB-05-16.html%20%20must%20be%20turned%20off,%20but%20appears%20to%20be%20allowed%20to%20be%20brought%20in" TargetMode="External"/><Relationship Id="rId62" Type="http://schemas.openxmlformats.org/officeDocument/2006/relationships/hyperlink" Target="https://www.ndcourts.gov/legal-self-help/contact-us" TargetMode="External"/><Relationship Id="rId83" Type="http://schemas.openxmlformats.org/officeDocument/2006/relationships/hyperlink" Target="http://www.azd.uscourts.gov/forms-self-represented-litigants" TargetMode="External"/><Relationship Id="rId88" Type="http://schemas.openxmlformats.org/officeDocument/2006/relationships/hyperlink" Target="https://www.azcourts.gov/selfservicecenter/Garnishment" TargetMode="External"/><Relationship Id="rId111" Type="http://schemas.openxmlformats.org/officeDocument/2006/relationships/hyperlink" Target="https://www.courts.ca.gov/8218.htm" TargetMode="External"/><Relationship Id="rId132" Type="http://schemas.openxmlformats.org/officeDocument/2006/relationships/hyperlink" Target="https://www.lscd.com/node/378/landlord-tenant-summary-possession-justice-peace-court-interactive-form" TargetMode="External"/><Relationship Id="rId153" Type="http://schemas.openxmlformats.org/officeDocument/2006/relationships/hyperlink" Target="http://www.mncourts.gov/Help-Topics/Guide-and-File.aspx" TargetMode="External"/><Relationship Id="rId174" Type="http://schemas.openxmlformats.org/officeDocument/2006/relationships/hyperlink" Target="https://courts.illinois.gov/CivilJustice/Training_Education/Self_Represented_Litigants.pdf" TargetMode="External"/><Relationship Id="rId179" Type="http://schemas.openxmlformats.org/officeDocument/2006/relationships/hyperlink" Target="http://illinoiscourts.gov/Forms/approved/mortgage_foreclosure/mortgage_foreclosure.asp" TargetMode="External"/><Relationship Id="rId195" Type="http://schemas.openxmlformats.org/officeDocument/2006/relationships/hyperlink" Target="https://www.vermontjudiciary.org/self-help/application-waive-filing-fees-and-service-costs" TargetMode="External"/><Relationship Id="rId209" Type="http://schemas.openxmlformats.org/officeDocument/2006/relationships/hyperlink" Target="https://www.in.gov/judiciary/rules/jud_conduct/" TargetMode="External"/><Relationship Id="rId190" Type="http://schemas.openxmlformats.org/officeDocument/2006/relationships/hyperlink" Target="https://www.valegalaid.org/divorce" TargetMode="External"/><Relationship Id="rId204" Type="http://schemas.openxmlformats.org/officeDocument/2006/relationships/hyperlink" Target="https://www.in.gov/judiciary/iocs/3149.htm" TargetMode="External"/><Relationship Id="rId220" Type="http://schemas.openxmlformats.org/officeDocument/2006/relationships/hyperlink" Target="https://nycourts.gov/courthelp/diy/divorce.shtml" TargetMode="External"/><Relationship Id="rId225" Type="http://schemas.openxmlformats.org/officeDocument/2006/relationships/hyperlink" Target="http://ww2.nycourts.gov/forms/familycourt/childsupport.shtml" TargetMode="External"/><Relationship Id="rId15" Type="http://schemas.openxmlformats.org/officeDocument/2006/relationships/hyperlink" Target="https://www.surveymonkey.com/r/JFACommunityStakeholders" TargetMode="External"/><Relationship Id="rId36" Type="http://schemas.openxmlformats.org/officeDocument/2006/relationships/hyperlink" Target="https://www.courts.maine.gov/fees_forms/forms/index.shtml" TargetMode="External"/><Relationship Id="rId57" Type="http://schemas.openxmlformats.org/officeDocument/2006/relationships/hyperlink" Target="https://www.nccourts.gov/assets/documents/forms/g106-en.pdf?jjHO3QfiuAKz.hF_UaleRj3gSZ38puLn" TargetMode="External"/><Relationship Id="rId106" Type="http://schemas.openxmlformats.org/officeDocument/2006/relationships/hyperlink" Target="https://www.courts.ca.gov/8218.htm" TargetMode="External"/><Relationship Id="rId127" Type="http://schemas.openxmlformats.org/officeDocument/2006/relationships/hyperlink" Target="https://courts.delaware.gov/family/divorce/index.aspx" TargetMode="External"/><Relationship Id="rId10" Type="http://schemas.openxmlformats.org/officeDocument/2006/relationships/hyperlink" Target="https://idaho.tylerhost.net/SRL/SRL/" TargetMode="External"/><Relationship Id="rId31" Type="http://schemas.openxmlformats.org/officeDocument/2006/relationships/hyperlink" Target="https://www.courts.maine.gov/fees_forms/forms/index.shtml" TargetMode="External"/><Relationship Id="rId52" Type="http://schemas.openxmlformats.org/officeDocument/2006/relationships/hyperlink" Target="https://courts.mt.gov/forms/dissolution/kid" TargetMode="External"/><Relationship Id="rId73" Type="http://schemas.openxmlformats.org/officeDocument/2006/relationships/hyperlink" Target="https://www.courts.state.nh.us/fdpp/divorce_without_minor.htm" TargetMode="External"/><Relationship Id="rId78" Type="http://schemas.openxmlformats.org/officeDocument/2006/relationships/hyperlink" Target="https://www.courts.state.nh.us/fdpp/divorce_with_minor.htm" TargetMode="External"/><Relationship Id="rId94" Type="http://schemas.openxmlformats.org/officeDocument/2006/relationships/hyperlink" Target="https://govt.westlaw.com/azrules/Document/NE901BAB02AC711E39FC798210619D4BA?transitionType=Default&amp;contextData=(sc.Default)" TargetMode="External"/><Relationship Id="rId99" Type="http://schemas.openxmlformats.org/officeDocument/2006/relationships/hyperlink" Target="https://www.azcourts.gov/domesticviolencelaw/AZPOINT" TargetMode="External"/><Relationship Id="rId101" Type="http://schemas.openxmlformats.org/officeDocument/2006/relationships/hyperlink" Target="https://www.azcourts.gov/efilinginformation/Forms-Assembly-Information" TargetMode="External"/><Relationship Id="rId122" Type="http://schemas.openxmlformats.org/officeDocument/2006/relationships/hyperlink" Target="https://courts.delaware.gov/family/divorce/" TargetMode="External"/><Relationship Id="rId143" Type="http://schemas.openxmlformats.org/officeDocument/2006/relationships/hyperlink" Target="https://www.flcourts.org/Resources-Services/Court-Improvement/Family-Courts/Family-Law-Self-Help-Information" TargetMode="External"/><Relationship Id="rId148" Type="http://schemas.openxmlformats.org/officeDocument/2006/relationships/hyperlink" Target="https://www.flcourts.org/content/download/403076/3456790/905b.pdf" TargetMode="External"/><Relationship Id="rId164" Type="http://schemas.openxmlformats.org/officeDocument/2006/relationships/hyperlink" Target="http://www.legalaidok.org/" TargetMode="External"/><Relationship Id="rId169" Type="http://schemas.openxmlformats.org/officeDocument/2006/relationships/hyperlink" Target="http://www.ramajudicial.pr/PROSE/996.pdf" TargetMode="External"/><Relationship Id="rId185" Type="http://schemas.openxmlformats.org/officeDocument/2006/relationships/hyperlink" Target="https://www.tncourts.gov/" TargetMode="External"/><Relationship Id="rId4" Type="http://schemas.openxmlformats.org/officeDocument/2006/relationships/hyperlink" Target="https://isc.idaho.gov/icar49" TargetMode="External"/><Relationship Id="rId9" Type="http://schemas.openxmlformats.org/officeDocument/2006/relationships/hyperlink" Target="https://idaho.tylerhost.net/SRL/SRL/" TargetMode="External"/><Relationship Id="rId180" Type="http://schemas.openxmlformats.org/officeDocument/2006/relationships/hyperlink" Target="http://illinoiscourts.gov/Forms/approved/procedures/Fee_Waiver.asp" TargetMode="External"/><Relationship Id="rId210" Type="http://schemas.openxmlformats.org/officeDocument/2006/relationships/hyperlink" Target="https://indianalegalhelp.org/court-forms/" TargetMode="External"/><Relationship Id="rId215" Type="http://schemas.openxmlformats.org/officeDocument/2006/relationships/hyperlink" Target="https://indianalegalhelp.org/court-forms/forms-child-support/" TargetMode="External"/><Relationship Id="rId26" Type="http://schemas.openxmlformats.org/officeDocument/2006/relationships/hyperlink" Target="https://www.lsba.org/Public/FindLegalHelp/SelfRepresentation.aspx" TargetMode="External"/><Relationship Id="rId231" Type="http://schemas.openxmlformats.org/officeDocument/2006/relationships/hyperlink" Target="http://nycourts.gov/CourtHelp/DIY/foreclosureAnswer.shtml" TargetMode="External"/><Relationship Id="rId47" Type="http://schemas.openxmlformats.org/officeDocument/2006/relationships/hyperlink" Target="https://www.courts.mo.gov/page.jsp?id=5240" TargetMode="External"/><Relationship Id="rId68" Type="http://schemas.openxmlformats.org/officeDocument/2006/relationships/hyperlink" Target="https://www.ndcourts.gov/Media/Default/Legal%20Resources/Legal%20Self%20Help/Protective%20Orders/Instructions-Domestic-Violence-Protection-Order.pdf" TargetMode="External"/><Relationship Id="rId89" Type="http://schemas.openxmlformats.org/officeDocument/2006/relationships/hyperlink" Target="https://www.azcourts.gov/selfservicecenter/Landlord-Tenant-Disputes-Eviction-Actions" TargetMode="External"/><Relationship Id="rId112" Type="http://schemas.openxmlformats.org/officeDocument/2006/relationships/hyperlink" Target="https://www.courts.ca.gov/1199.htm" TargetMode="External"/><Relationship Id="rId133" Type="http://schemas.openxmlformats.org/officeDocument/2006/relationships/hyperlink" Target="https://atj.flcourts.org/wp-content/uploads/2020/02/Access-Commission-long-range-plan.pdf" TargetMode="External"/><Relationship Id="rId154" Type="http://schemas.openxmlformats.org/officeDocument/2006/relationships/hyperlink" Target="https://supremecourt.nebraska.gov/sites/default/files/2017-2019-strategic-agenda.pdf" TargetMode="External"/><Relationship Id="rId175" Type="http://schemas.openxmlformats.org/officeDocument/2006/relationships/hyperlink" Target="https://ujslawhelp.sd.gov/divorcewithout.aspx" TargetMode="External"/><Relationship Id="rId196" Type="http://schemas.openxmlformats.org/officeDocument/2006/relationships/hyperlink" Target="http://www.courts.wa.gov/forms/?fa=forms.contribute&amp;formID=13" TargetMode="External"/><Relationship Id="rId200" Type="http://schemas.openxmlformats.org/officeDocument/2006/relationships/hyperlink" Target="http://www.courtswv.gov/lower-courts/divorce-forms/index-divorce-forms.html" TargetMode="External"/><Relationship Id="rId16" Type="http://schemas.openxmlformats.org/officeDocument/2006/relationships/hyperlink" Target="https://ldja.net/links" TargetMode="External"/><Relationship Id="rId221" Type="http://schemas.openxmlformats.org/officeDocument/2006/relationships/hyperlink" Target="http://ww2.nycourts.gov/divorce/divorce_withchildrenunder21.shtml" TargetMode="External"/><Relationship Id="rId37" Type="http://schemas.openxmlformats.org/officeDocument/2006/relationships/hyperlink" Target="https://www.courts.maine.gov/fees_forms/forms/index.shtml" TargetMode="External"/><Relationship Id="rId58" Type="http://schemas.openxmlformats.org/officeDocument/2006/relationships/hyperlink" Target="https://www.ndcourts.gov/legal-self-help/divorce" TargetMode="External"/><Relationship Id="rId79" Type="http://schemas.openxmlformats.org/officeDocument/2006/relationships/hyperlink" Target="https://www.courts.state.nh.us/fdpp/support.htm" TargetMode="External"/><Relationship Id="rId102" Type="http://schemas.openxmlformats.org/officeDocument/2006/relationships/hyperlink" Target="https://www.azcourts.gov/efilinginformation/Forms-Assembly-Information" TargetMode="External"/><Relationship Id="rId123" Type="http://schemas.openxmlformats.org/officeDocument/2006/relationships/hyperlink" Target="https://www.courts.delaware.gov/commonpleas/agency/docs/AD2012-2.pdf" TargetMode="External"/><Relationship Id="rId144" Type="http://schemas.openxmlformats.org/officeDocument/2006/relationships/hyperlink" Target="https://www.flcourts.org/Resources-Services/Court-Improvement/Family-Courts/Family-Law-Self-Help-Information" TargetMode="External"/><Relationship Id="rId90" Type="http://schemas.openxmlformats.org/officeDocument/2006/relationships/hyperlink" Target="https://www.azcourts.gov/selfservicecenter/Civil-Law-Forms-Over-10-000" TargetMode="External"/><Relationship Id="rId165" Type="http://schemas.openxmlformats.org/officeDocument/2006/relationships/hyperlink" Target="https://www.courts.oregon.gov/about/Documents/2020-21-Strategic-Campaign_WebCopy.pdf" TargetMode="External"/><Relationship Id="rId186" Type="http://schemas.openxmlformats.org/officeDocument/2006/relationships/hyperlink" Target="https://www.tncourts.gov/rules/supreme-court/29" TargetMode="External"/><Relationship Id="rId211" Type="http://schemas.openxmlformats.org/officeDocument/2006/relationships/hyperlink" Target="https://www.in.gov/judiciary/" TargetMode="External"/><Relationship Id="rId232" Type="http://schemas.openxmlformats.org/officeDocument/2006/relationships/hyperlink" Target="https://iappscontent.courts.state.ny.us/NYSCEF/live/unrepresented/UnrepresentedHomePage.html" TargetMode="External"/><Relationship Id="rId27" Type="http://schemas.openxmlformats.org/officeDocument/2006/relationships/hyperlink" Target="http://www.mdcourts.gov/mdatjc/pdfs/writingforsrls.pdf" TargetMode="External"/><Relationship Id="rId48" Type="http://schemas.openxmlformats.org/officeDocument/2006/relationships/hyperlink" Target="https://courts.ms.gov/" TargetMode="External"/><Relationship Id="rId69" Type="http://schemas.openxmlformats.org/officeDocument/2006/relationships/hyperlink" Target="https://www.ndcourts.gov/legal-self-help/divorce" TargetMode="External"/><Relationship Id="rId113" Type="http://schemas.openxmlformats.org/officeDocument/2006/relationships/hyperlink" Target="https://www.courts.ca.gov/1271.htm" TargetMode="External"/><Relationship Id="rId134" Type="http://schemas.openxmlformats.org/officeDocument/2006/relationships/hyperlink" Target="https://www.flcourts.org/content/download/633407/7196991/file/voices-in-the-civil-justice-system.pdf" TargetMode="External"/><Relationship Id="rId80" Type="http://schemas.openxmlformats.org/officeDocument/2006/relationships/hyperlink" Target="https://www.courts.state.nh.us/nh-e-court-project/self.htm" TargetMode="External"/><Relationship Id="rId155" Type="http://schemas.openxmlformats.org/officeDocument/2006/relationships/hyperlink" Target="https://nvcourts.gov/AOC/Programs_and_Services/Protection_Orders/Overview/" TargetMode="External"/><Relationship Id="rId176" Type="http://schemas.openxmlformats.org/officeDocument/2006/relationships/hyperlink" Target="https://ujslawhelp.sd.gov/divorcewith.aspx" TargetMode="External"/><Relationship Id="rId197" Type="http://schemas.openxmlformats.org/officeDocument/2006/relationships/hyperlink" Target="http://www.courts.wa.gov/forms/?fa=forms.contribute&amp;formID=13" TargetMode="External"/><Relationship Id="rId201" Type="http://schemas.openxmlformats.org/officeDocument/2006/relationships/hyperlink" Target="http://www.courtswv.gov/" TargetMode="External"/><Relationship Id="rId222" Type="http://schemas.openxmlformats.org/officeDocument/2006/relationships/hyperlink" Target="http://ww2.nycourts.gov/forms/familycourt/childsupport.shtml" TargetMode="External"/><Relationship Id="rId17" Type="http://schemas.openxmlformats.org/officeDocument/2006/relationships/hyperlink" Target="https://vimeo.com/159836535" TargetMode="External"/><Relationship Id="rId38" Type="http://schemas.openxmlformats.org/officeDocument/2006/relationships/hyperlink" Target="https://www.courts.maine.gov/fees_forms/forms/pdf_forms/fm/fillable/fm-050-child-support-affidavit.pdf" TargetMode="External"/><Relationship Id="rId59" Type="http://schemas.openxmlformats.org/officeDocument/2006/relationships/hyperlink" Target="https://www.ndcourts.gov/Media/Default/Legal%20Resources/Legal%20Self%20Help/Protective%20Orders/Instructions-Domestic-Violence-Protection-Order.pdf" TargetMode="External"/><Relationship Id="rId103" Type="http://schemas.openxmlformats.org/officeDocument/2006/relationships/hyperlink" Target="https://www.azcourts.gov/efilinginformation/Forms-Assembly-Information" TargetMode="External"/><Relationship Id="rId124" Type="http://schemas.openxmlformats.org/officeDocument/2006/relationships/hyperlink" Target="https://courts.delaware.gov/jpcourt/jpfees.aspx" TargetMode="External"/><Relationship Id="rId70" Type="http://schemas.openxmlformats.org/officeDocument/2006/relationships/hyperlink" Target="https://www.ndcourts.gov/legal-self-help/divorce" TargetMode="External"/><Relationship Id="rId91" Type="http://schemas.openxmlformats.org/officeDocument/2006/relationships/hyperlink" Target="https://www.azcourts.gov/selfservicecenter/Self-Service-Center-Resources" TargetMode="External"/><Relationship Id="rId145" Type="http://schemas.openxmlformats.org/officeDocument/2006/relationships/hyperlink" Target="https://www.myflcourtaccess.com/default.aspx" TargetMode="External"/><Relationship Id="rId166" Type="http://schemas.openxmlformats.org/officeDocument/2006/relationships/hyperlink" Target="https://www.courts.oregon.gov/Pages/default.aspx" TargetMode="External"/><Relationship Id="rId187" Type="http://schemas.openxmlformats.org/officeDocument/2006/relationships/hyperlink" Target="https://www.tncourts.gov/node/622453" TargetMode="External"/><Relationship Id="rId1" Type="http://schemas.openxmlformats.org/officeDocument/2006/relationships/hyperlink" Target="https://courtselfhelp.idaho.gov/docs/forms/CAO_FW_Instr_1.pdf" TargetMode="External"/><Relationship Id="rId212" Type="http://schemas.openxmlformats.org/officeDocument/2006/relationships/hyperlink" Target="https://www.in.gov/judiciary/" TargetMode="External"/><Relationship Id="rId233" Type="http://schemas.openxmlformats.org/officeDocument/2006/relationships/printerSettings" Target="../printerSettings/printerSettings2.bin"/><Relationship Id="rId28" Type="http://schemas.openxmlformats.org/officeDocument/2006/relationships/hyperlink" Target="https://mdcourts.gov/sites/default/files/court-forms/family/forms/ccdr020.pdf/ccdr020.pdf" TargetMode="External"/><Relationship Id="rId49" Type="http://schemas.openxmlformats.org/officeDocument/2006/relationships/hyperlink" Target="https://courts.mt.gov/portals/189/supreme/boards/a2j/docs/19-20strategicplan.pdf" TargetMode="External"/><Relationship Id="rId114" Type="http://schemas.openxmlformats.org/officeDocument/2006/relationships/hyperlink" Target="https://www.courts.ca.gov/27822.htm" TargetMode="External"/><Relationship Id="rId60" Type="http://schemas.openxmlformats.org/officeDocument/2006/relationships/hyperlink" Target="https://www.ndcourts.gov/legal-self-help/divorce" TargetMode="External"/><Relationship Id="rId81" Type="http://schemas.openxmlformats.org/officeDocument/2006/relationships/hyperlink" Target="https://www.azcourts.gov/jnc/FrequentlyAskedQuestions.aspx" TargetMode="External"/><Relationship Id="rId135" Type="http://schemas.openxmlformats.org/officeDocument/2006/relationships/hyperlink" Target="https://www.floridasupremecourt.org/content/download/240985/2130741/AOSC14-65.pdf" TargetMode="External"/><Relationship Id="rId156" Type="http://schemas.openxmlformats.org/officeDocument/2006/relationships/hyperlink" Target="https://nvcourts.gov/" TargetMode="External"/><Relationship Id="rId177" Type="http://schemas.openxmlformats.org/officeDocument/2006/relationships/hyperlink" Target="http://illinoiscourts.gov/Forms/approved/procedures/motion.asp" TargetMode="External"/><Relationship Id="rId198" Type="http://schemas.openxmlformats.org/officeDocument/2006/relationships/hyperlink" Target="http://www.courts.wa.gov/forms/?fa=forms.contribute&amp;formID=53" TargetMode="External"/><Relationship Id="rId202" Type="http://schemas.openxmlformats.org/officeDocument/2006/relationships/hyperlink" Target="https://www.azcourts.gov/selfservicecenter/Resources" TargetMode="External"/><Relationship Id="rId223" Type="http://schemas.openxmlformats.org/officeDocument/2006/relationships/hyperlink" Target="https://www.nycourts.gov/forms/foreclosure/" TargetMode="External"/><Relationship Id="rId18" Type="http://schemas.openxmlformats.org/officeDocument/2006/relationships/hyperlink" Target="https://www.lsba.org/documents/ATJ/March2020FocusonATJ.pdf." TargetMode="External"/><Relationship Id="rId39" Type="http://schemas.openxmlformats.org/officeDocument/2006/relationships/hyperlink" Target="https://www.courts.maine.gov/fees_forms/forms/index.shtml" TargetMode="External"/><Relationship Id="rId50" Type="http://schemas.openxmlformats.org/officeDocument/2006/relationships/hyperlink" Target="https://www.surveymonkey.com/r/SRLResourceFeedback" TargetMode="External"/><Relationship Id="rId104" Type="http://schemas.openxmlformats.org/officeDocument/2006/relationships/hyperlink" Target="https://www.azcourts.gov/efilinginformation/Forms-Assembly-Information" TargetMode="External"/><Relationship Id="rId125" Type="http://schemas.openxmlformats.org/officeDocument/2006/relationships/hyperlink" Target="https://courts.delaware.gov/family/divorce/index.aspx" TargetMode="External"/><Relationship Id="rId146" Type="http://schemas.openxmlformats.org/officeDocument/2006/relationships/hyperlink" Target="https://www.flcourts.org/content/download/403028/3456502/901a.pdf" TargetMode="External"/><Relationship Id="rId167" Type="http://schemas.openxmlformats.org/officeDocument/2006/relationships/hyperlink" Target="http://www.ramajudicial.pr/formularios/OAT-991-Demanda-y-Orden-bajo-Regla-60.pdf" TargetMode="External"/><Relationship Id="rId188" Type="http://schemas.openxmlformats.org/officeDocument/2006/relationships/hyperlink" Target="https://www.tncourts.gov/node/4684225" TargetMode="External"/><Relationship Id="rId71" Type="http://schemas.openxmlformats.org/officeDocument/2006/relationships/hyperlink" Target="https://www.ndcourts.gov/legal-self-help/amend-child-support" TargetMode="External"/><Relationship Id="rId92" Type="http://schemas.openxmlformats.org/officeDocument/2006/relationships/hyperlink" Target="https://www.azcourts.gov/selfservicecenter/Resources" TargetMode="External"/><Relationship Id="rId213" Type="http://schemas.openxmlformats.org/officeDocument/2006/relationships/hyperlink" Target="https://indianalegalhelp.org/court-forms/forms-divorce/" TargetMode="External"/><Relationship Id="rId234" Type="http://schemas.openxmlformats.org/officeDocument/2006/relationships/drawing" Target="../drawings/drawing5.xml"/><Relationship Id="rId2" Type="http://schemas.openxmlformats.org/officeDocument/2006/relationships/hyperlink" Target="https://courtselfhelp.idaho.gov/Local" TargetMode="External"/><Relationship Id="rId29" Type="http://schemas.openxmlformats.org/officeDocument/2006/relationships/hyperlink" Target="https://www.mdcourts.gov/sites/default/files/import/mdatjc/pdfs/manual.pdf%20(page%204)" TargetMode="External"/><Relationship Id="rId40" Type="http://schemas.openxmlformats.org/officeDocument/2006/relationships/hyperlink" Target="https://www.courts.maine.gov/fees_forms/forms/index.shtml" TargetMode="External"/><Relationship Id="rId115" Type="http://schemas.openxmlformats.org/officeDocument/2006/relationships/hyperlink" Target="https://www.courts.ca.gov/1048.htmCalifornia%20is%20a%20non-judicial%20foreclosure%20state,%20so%20no%20forms%20needed." TargetMode="External"/><Relationship Id="rId136" Type="http://schemas.openxmlformats.org/officeDocument/2006/relationships/hyperlink" Target="http://www.leg.state.fl.us/Statutes/index.cfm?App_mode=Display_Statute&amp;Search_String=&amp;URL=0000-0099/0057/Sections/0057.081.html" TargetMode="External"/><Relationship Id="rId157" Type="http://schemas.openxmlformats.org/officeDocument/2006/relationships/hyperlink" Target="https://nvcourts.gov/" TargetMode="External"/><Relationship Id="rId178" Type="http://schemas.openxmlformats.org/officeDocument/2006/relationships/hyperlink" Target="https://ujslawhelp.sd.gov/DomesticViolence.aspx" TargetMode="External"/><Relationship Id="rId61" Type="http://schemas.openxmlformats.org/officeDocument/2006/relationships/hyperlink" Target="https://www.ndcourts.gov/legal-self-help/amend-child-support" TargetMode="External"/><Relationship Id="rId82" Type="http://schemas.openxmlformats.org/officeDocument/2006/relationships/hyperlink" Target="https://www.azcourts.gov/Portals/74/ACAJ/Annual%20Reports/2019%20Annual%20Report%20ACAJ.pdf?ver=2019-12-24-102730-840" TargetMode="External"/><Relationship Id="rId199" Type="http://schemas.openxmlformats.org/officeDocument/2006/relationships/hyperlink" Target="http://www.courts.wa.gov/forms/?fa=forms.contribute&amp;formID=16" TargetMode="External"/><Relationship Id="rId203" Type="http://schemas.openxmlformats.org/officeDocument/2006/relationships/hyperlink" Target="https://www.americanbar.org/groups/legal_aid_indigent_defendants/resource_center_for_access_to_justice/atj-commissions/commission-directory/" TargetMode="External"/><Relationship Id="rId19" Type="http://schemas.openxmlformats.org/officeDocument/2006/relationships/hyperlink" Target="https://www.lsba.org/Public/FindLegalHelp/Forms.aspx" TargetMode="External"/><Relationship Id="rId224" Type="http://schemas.openxmlformats.org/officeDocument/2006/relationships/hyperlink" Target="http://ww2.nycourts.gov/divorce/divorce_withchildrenunder21.shtml" TargetMode="External"/><Relationship Id="rId30" Type="http://schemas.openxmlformats.org/officeDocument/2006/relationships/hyperlink" Target="https://www.courts.maine.gov/fees_forms/forms/index.shtml" TargetMode="External"/><Relationship Id="rId105" Type="http://schemas.openxmlformats.org/officeDocument/2006/relationships/hyperlink" Target="https://www.azcourts.gov/efilinginformation/Forms-Assembly-Information" TargetMode="External"/><Relationship Id="rId126" Type="http://schemas.openxmlformats.org/officeDocument/2006/relationships/hyperlink" Target="https://courts.delaware.gov/family/divorce/index.aspx" TargetMode="External"/><Relationship Id="rId147" Type="http://schemas.openxmlformats.org/officeDocument/2006/relationships/hyperlink" Target="https://www.flcourts.org/content/download/403030/3456514/901b1.pdf" TargetMode="External"/><Relationship Id="rId168" Type="http://schemas.openxmlformats.org/officeDocument/2006/relationships/hyperlink" Target="http://www.ramajudicial.pr/medidas-cautelares/Information-sheet-about-videoconference.pdf" TargetMode="External"/><Relationship Id="rId51" Type="http://schemas.openxmlformats.org/officeDocument/2006/relationships/hyperlink" Target="https://courts.mt.gov/forms/dissolution/nokid" TargetMode="External"/><Relationship Id="rId72" Type="http://schemas.openxmlformats.org/officeDocument/2006/relationships/hyperlink" Target="https://www.ndcourts.gov/supreme-court/rules/rules-of-court/rule-3-5-electronic-filing-in-district-court" TargetMode="External"/><Relationship Id="rId93" Type="http://schemas.openxmlformats.org/officeDocument/2006/relationships/hyperlink" Target="https://www.azcourts.gov/AZ-Courts" TargetMode="External"/><Relationship Id="rId189" Type="http://schemas.openxmlformats.org/officeDocument/2006/relationships/hyperlink" Target="https://www.tncourts.gov/node/305439" TargetMode="External"/><Relationship Id="rId3" Type="http://schemas.openxmlformats.org/officeDocument/2006/relationships/hyperlink" Target="https://courtselfhelp.idaho.gov/Local" TargetMode="External"/><Relationship Id="rId214" Type="http://schemas.openxmlformats.org/officeDocument/2006/relationships/hyperlink" Target="https://indianalegalhelp.org/court-forms/forms-divorce/" TargetMode="External"/><Relationship Id="rId116" Type="http://schemas.openxmlformats.org/officeDocument/2006/relationships/hyperlink" Target="https://courts.delaware.gov/supreme/access.aspx" TargetMode="External"/><Relationship Id="rId137" Type="http://schemas.openxmlformats.org/officeDocument/2006/relationships/hyperlink" Target="http://www.leg.state.fl.us/Statutes/index.cfm?StatuteYear=2018&amp;App_mode=Display_Statute&amp;URL=0000-0099/0057/Sections/0057.082.html" TargetMode="External"/><Relationship Id="rId158" Type="http://schemas.openxmlformats.org/officeDocument/2006/relationships/hyperlink" Target="http://selfhelp.nvcourts.gov/self-help/getting-started/court-forms-fees-and-waivers/court-fees-and-fee-waivers" TargetMode="External"/></Relationships>
</file>

<file path=xl/worksheets/_rels/sheet6.xml.rels><?xml version="1.0" encoding="UTF-8" standalone="yes"?>
<Relationships xmlns="http://schemas.openxmlformats.org/package/2006/relationships"><Relationship Id="rId26" Type="http://schemas.openxmlformats.org/officeDocument/2006/relationships/hyperlink" Target="https://courts.mt.gov/portals/189/cao/hr/policies/personnel/policy/200_nondiscrimination.pdf" TargetMode="External"/><Relationship Id="rId21" Type="http://schemas.openxmlformats.org/officeDocument/2006/relationships/hyperlink" Target="https://www.courts.maine.gov/access/mjb-language-access-plan.pdf%20see%20pg%2038" TargetMode="External"/><Relationship Id="rId42" Type="http://schemas.openxmlformats.org/officeDocument/2006/relationships/hyperlink" Target="https://courts.delaware.gov/forms/download.aspx?id=64928" TargetMode="External"/><Relationship Id="rId47" Type="http://schemas.openxmlformats.org/officeDocument/2006/relationships/hyperlink" Target="https://courts.delaware.gov/forms/download.aspx?id=64928" TargetMode="External"/><Relationship Id="rId63" Type="http://schemas.openxmlformats.org/officeDocument/2006/relationships/hyperlink" Target="http://www.tncourts.gov/programs/court-interpreters/find-court-interpreter.%20%20Tennessee's%20language%20services%20office%20is%20a%20division%20of%20the%20Office%20of%20Court%20Administration" TargetMode="External"/><Relationship Id="rId68" Type="http://schemas.openxmlformats.org/officeDocument/2006/relationships/hyperlink" Target="http://www.tncourts.gov/sites/default/files/docs/final_tn_statewide_lep_plan_july_2018.pdf" TargetMode="External"/><Relationship Id="rId84" Type="http://schemas.openxmlformats.org/officeDocument/2006/relationships/printerSettings" Target="../printerSettings/printerSettings3.bin"/><Relationship Id="rId16" Type="http://schemas.openxmlformats.org/officeDocument/2006/relationships/hyperlink" Target="https://www.courts.maine.gov/access/mjb-language-access-plan.pdf" TargetMode="External"/><Relationship Id="rId11" Type="http://schemas.openxmlformats.org/officeDocument/2006/relationships/hyperlink" Target="https://www.lasc.org/court_interpreters/Language_Access_Bench_Card.pdf" TargetMode="External"/><Relationship Id="rId32" Type="http://schemas.openxmlformats.org/officeDocument/2006/relationships/hyperlink" Target="https://www.arcourts.gov/administration/interpreters/court-personnel-resources" TargetMode="External"/><Relationship Id="rId37" Type="http://schemas.openxmlformats.org/officeDocument/2006/relationships/hyperlink" Target="https://www.azcourts.gov/interpreter" TargetMode="External"/><Relationship Id="rId53" Type="http://schemas.openxmlformats.org/officeDocument/2006/relationships/hyperlink" Target="https://courts.delaware.gov/help/espanol.aspx" TargetMode="External"/><Relationship Id="rId58" Type="http://schemas.openxmlformats.org/officeDocument/2006/relationships/hyperlink" Target="http://ramajudicial.pr/Guias-Videoconferencia-2020.pdf" TargetMode="External"/><Relationship Id="rId74" Type="http://schemas.openxmlformats.org/officeDocument/2006/relationships/hyperlink" Target="http://www.courts.state.va.us/courtadmin/aoc/djs/programs/interpreters/home.html" TargetMode="External"/><Relationship Id="rId79" Type="http://schemas.openxmlformats.org/officeDocument/2006/relationships/hyperlink" Target="https://www.in.gov/judiciary/interpreter/3447.htm" TargetMode="External"/><Relationship Id="rId5" Type="http://schemas.openxmlformats.org/officeDocument/2006/relationships/hyperlink" Target="https://www.lasc.org/court_interpreters/Language_Access_Bench_Card.pdf" TargetMode="External"/><Relationship Id="rId19" Type="http://schemas.openxmlformats.org/officeDocument/2006/relationships/hyperlink" Target="https://www.courts.maine.gov/maine_courts/admin/interpreters/interpreter-requirements.pdf" TargetMode="External"/><Relationship Id="rId14" Type="http://schemas.openxmlformats.org/officeDocument/2006/relationships/hyperlink" Target="https://www.courts.maine.gov/access/mjb-language-access-plan.pdf;" TargetMode="External"/><Relationship Id="rId22" Type="http://schemas.openxmlformats.org/officeDocument/2006/relationships/hyperlink" Target="https://www.courts.mo.gov/page.jsp?id=180" TargetMode="External"/><Relationship Id="rId27" Type="http://schemas.openxmlformats.org/officeDocument/2006/relationships/hyperlink" Target="https://www.ndcourts.gov/Media/Default/Legal%20Resources/court-interpreter/pol522.pdf" TargetMode="External"/><Relationship Id="rId30" Type="http://schemas.openxmlformats.org/officeDocument/2006/relationships/hyperlink" Target="http://illinoiscourts.gov/CivilJustice/LanguageAccess/Resources.asp" TargetMode="External"/><Relationship Id="rId35" Type="http://schemas.openxmlformats.org/officeDocument/2006/relationships/hyperlink" Target="https://www.arcourts.gov/sites/default/files/AR%20Supreme%20Court%20Per%20Curiam%20Order%201999%200930.pdf" TargetMode="External"/><Relationship Id="rId43" Type="http://schemas.openxmlformats.org/officeDocument/2006/relationships/hyperlink" Target="https://courts.delaware.gov/forms/download.aspx?id=64928" TargetMode="External"/><Relationship Id="rId48" Type="http://schemas.openxmlformats.org/officeDocument/2006/relationships/hyperlink" Target="https://courts.delaware.gov/forms/download.aspx?id=64928" TargetMode="External"/><Relationship Id="rId56" Type="http://schemas.openxmlformats.org/officeDocument/2006/relationships/hyperlink" Target="https://www.ncsc.org/services-and-experts/areas-of-expertise/language-access/resources-for-program-managers/lap-map/nebraska" TargetMode="External"/><Relationship Id="rId64" Type="http://schemas.openxmlformats.org/officeDocument/2006/relationships/hyperlink" Target="https://www.tncourts.gov/node/1072234" TargetMode="External"/><Relationship Id="rId69" Type="http://schemas.openxmlformats.org/officeDocument/2006/relationships/hyperlink" Target="https://www.tncourts.gov/programs/court-interpreters/become-interpreter;%20Tennessee%20Supreme%20Court%20Rules%2042" TargetMode="External"/><Relationship Id="rId77" Type="http://schemas.openxmlformats.org/officeDocument/2006/relationships/hyperlink" Target="https://www.jud.ct.gov/external/news/jobs/interpreter.htm" TargetMode="External"/><Relationship Id="rId8" Type="http://schemas.openxmlformats.org/officeDocument/2006/relationships/hyperlink" Target="https://www.lasc.org/court_interpreters/Language_Access_Bench_Card.pdf" TargetMode="External"/><Relationship Id="rId51" Type="http://schemas.openxmlformats.org/officeDocument/2006/relationships/hyperlink" Target="https://courts.delaware.gov/forms/download.aspx?id=64928" TargetMode="External"/><Relationship Id="rId72" Type="http://schemas.openxmlformats.org/officeDocument/2006/relationships/hyperlink" Target="https://www.txcourts.gov/publications-training/training-materials/webinars/all-webinars/court-services/language-access/" TargetMode="External"/><Relationship Id="rId80" Type="http://schemas.openxmlformats.org/officeDocument/2006/relationships/hyperlink" Target="https://kycourts.gov/courtprograms/CIS/Documents/Orgchart11102016.pdfhttps:/kycourts.gov/courtprograms/CIS/Pages/default.aspx" TargetMode="External"/><Relationship Id="rId85" Type="http://schemas.openxmlformats.org/officeDocument/2006/relationships/drawing" Target="../drawings/drawing6.xml"/><Relationship Id="rId3" Type="http://schemas.openxmlformats.org/officeDocument/2006/relationships/hyperlink" Target="https://isc.idaho.gov/icar52An%20interpreter%20shall%20be%20appointed%20when%20the%20appointing%20authority%20or%20his/her%20designee%20determines%20that%20a%20principal%20p+C85arty%20in%20interest%20or%20witness%20does%20not%20communicate%20in%20or%20understand%20the%20English%20language%20sufficiently%20to%20permit%20effective%20participation%20in%20a%20court%20proceeding." TargetMode="External"/><Relationship Id="rId12" Type="http://schemas.openxmlformats.org/officeDocument/2006/relationships/hyperlink" Target="https://www.courts.maine.gov/access/mjb-language-access-plan.pdf" TargetMode="External"/><Relationship Id="rId17" Type="http://schemas.openxmlformats.org/officeDocument/2006/relationships/hyperlink" Target="https://www.courts.maine.gov/access/mjb-language-access-plan.pdf" TargetMode="External"/><Relationship Id="rId25" Type="http://schemas.openxmlformats.org/officeDocument/2006/relationships/hyperlink" Target="https://www.courts.mo.gov/file.jsp?id=66453" TargetMode="External"/><Relationship Id="rId33" Type="http://schemas.openxmlformats.org/officeDocument/2006/relationships/hyperlink" Target="https://www.arcourts.gov/sites/default/files/Bench%20Card%20for%20Judges%20Working%20with%20Interpreters%20April%202017.pdf" TargetMode="External"/><Relationship Id="rId38" Type="http://schemas.openxmlformats.org/officeDocument/2006/relationships/hyperlink" Target="https://www.azcourts.gov/Portals/74/CIPAC/ApprovedMeetingMinutes/MeetingMinutes_CIPAC_2.2016_APPVD.pdf" TargetMode="External"/><Relationship Id="rId46" Type="http://schemas.openxmlformats.org/officeDocument/2006/relationships/hyperlink" Target="https://courts.delaware.gov/forms/download.aspx?id=64928" TargetMode="External"/><Relationship Id="rId59" Type="http://schemas.openxmlformats.org/officeDocument/2006/relationships/hyperlink" Target="http://ramajudicial.pr/Guias-Videoconferencia-2020.pdf" TargetMode="External"/><Relationship Id="rId67" Type="http://schemas.openxmlformats.org/officeDocument/2006/relationships/hyperlink" Target="http://www.tncourts.gov/sites/default/files/docs/final_tn_statewide_lep_plan_july_2018.pdf" TargetMode="External"/><Relationship Id="rId20" Type="http://schemas.openxmlformats.org/officeDocument/2006/relationships/hyperlink" Target="https://www.courts.maine.gov/citizen_help/access_interp.html" TargetMode="External"/><Relationship Id="rId41" Type="http://schemas.openxmlformats.org/officeDocument/2006/relationships/hyperlink" Target="https://courts.delaware.gov/help/espanol.aspx%20AD%20107%20and%20AD%20163" TargetMode="External"/><Relationship Id="rId54" Type="http://schemas.openxmlformats.org/officeDocument/2006/relationships/hyperlink" Target="https://courts.delaware.gov/forms/" TargetMode="External"/><Relationship Id="rId62" Type="http://schemas.openxmlformats.org/officeDocument/2006/relationships/hyperlink" Target="http://www.tncourts.gov/sites/default/files/docs/final_tn_statewide_lep_plan_july_2018.pdf" TargetMode="External"/><Relationship Id="rId70" Type="http://schemas.openxmlformats.org/officeDocument/2006/relationships/hyperlink" Target="http://www.tncourts.gov/sites/default/files/docs/final_tn_statewide_lep_plan_july_2018.pdfTennessee%20Supreme%20Court%20Rules%2042" TargetMode="External"/><Relationship Id="rId75" Type="http://schemas.openxmlformats.org/officeDocument/2006/relationships/hyperlink" Target="http://www.courts.state.va.us/courtadmin/aoc/djs/programs/interpreters/manuals/lep/chapter10.pdf" TargetMode="External"/><Relationship Id="rId83" Type="http://schemas.openxmlformats.org/officeDocument/2006/relationships/hyperlink" Target="https://kycourts.gov/courts/supreme/Rules_Procedures/201715.pdf" TargetMode="External"/><Relationship Id="rId1" Type="http://schemas.openxmlformats.org/officeDocument/2006/relationships/hyperlink" Target="https://isc.idaho.gov/court-interpreter/court-interpreter" TargetMode="External"/><Relationship Id="rId6" Type="http://schemas.openxmlformats.org/officeDocument/2006/relationships/hyperlink" Target="https://www.lasc.org/Language_Access" TargetMode="External"/><Relationship Id="rId15" Type="http://schemas.openxmlformats.org/officeDocument/2006/relationships/hyperlink" Target="https://www.courts.maine.gov/access/mjb-language-access-plan.pdf" TargetMode="External"/><Relationship Id="rId23" Type="http://schemas.openxmlformats.org/officeDocument/2006/relationships/hyperlink" Target="https://www.courts.mo.gov/file.jsp?id=56320" TargetMode="External"/><Relationship Id="rId28" Type="http://schemas.openxmlformats.org/officeDocument/2006/relationships/hyperlink" Target="http://illinoiscourts.gov/CivilJustice/LanguageAccess/default.asp" TargetMode="External"/><Relationship Id="rId36" Type="http://schemas.openxmlformats.org/officeDocument/2006/relationships/hyperlink" Target="https://www.arcourts.gov/sites/default/files/Language%20Identification%20Card.pdf" TargetMode="External"/><Relationship Id="rId49" Type="http://schemas.openxmlformats.org/officeDocument/2006/relationships/hyperlink" Target="https://courts.delaware.gov/forms/download.aspx?id=64928" TargetMode="External"/><Relationship Id="rId57" Type="http://schemas.openxmlformats.org/officeDocument/2006/relationships/hyperlink" Target="https://www.oscn.net/static/forms/aoc_forms/interpreter.asp" TargetMode="External"/><Relationship Id="rId10" Type="http://schemas.openxmlformats.org/officeDocument/2006/relationships/hyperlink" Target="https://www.lasc.org/court_interpreters/Supreme_Court_Oral_Exam_Policy.pdf" TargetMode="External"/><Relationship Id="rId31" Type="http://schemas.openxmlformats.org/officeDocument/2006/relationships/hyperlink" Target="http://illinoiscourts.gov/CivilJustice/LanguageAccess/Resources.asp" TargetMode="External"/><Relationship Id="rId44" Type="http://schemas.openxmlformats.org/officeDocument/2006/relationships/hyperlink" Target="https://courts.delaware.gov/aoc/courtinterpreter/" TargetMode="External"/><Relationship Id="rId52" Type="http://schemas.openxmlformats.org/officeDocument/2006/relationships/hyperlink" Target="https://courts.delaware.gov/help/espanol.aspx" TargetMode="External"/><Relationship Id="rId60" Type="http://schemas.openxmlformats.org/officeDocument/2006/relationships/hyperlink" Target="https://www.sccourts.org/languageHelp/Court%20InterpreterPolicyandProceduresGuide.pdf" TargetMode="External"/><Relationship Id="rId65" Type="http://schemas.openxmlformats.org/officeDocument/2006/relationships/hyperlink" Target="http://www.tncourts.gov/sites/default/files/docs/final_tn_statewide_lep_plan_july_2018.pdfTennessee%20Supreme%20Court%20Rule%2042%20Section%205." TargetMode="External"/><Relationship Id="rId73" Type="http://schemas.openxmlformats.org/officeDocument/2006/relationships/hyperlink" Target="https://www.utcourts.gov/resources/rules/ucja/ch03/3-306_04.htm" TargetMode="External"/><Relationship Id="rId78" Type="http://schemas.openxmlformats.org/officeDocument/2006/relationships/hyperlink" Target="https://www.in.gov/judiciary/interpreter/3737.htm%20https:/www.in.gov/judiciary/interpreter/3447.htmhttps:/www.in.gov/judiciary/interpreter/3448.htmBench%20Cards%20available%20via%20secured%20InSite%20application%20for%20judges" TargetMode="External"/><Relationship Id="rId81" Type="http://schemas.openxmlformats.org/officeDocument/2006/relationships/hyperlink" Target="https://kycourts.gov/courtprograms/CIS/Pages/complaintprocess.aspx" TargetMode="External"/><Relationship Id="rId4" Type="http://schemas.openxmlformats.org/officeDocument/2006/relationships/hyperlink" Target="https://www.lasc.org/court_interpreters/Court_Signage.pdf" TargetMode="External"/><Relationship Id="rId9" Type="http://schemas.openxmlformats.org/officeDocument/2006/relationships/hyperlink" Target="https://www.lasc.org/court_interpreters/Language_Access_Bench_Card.pdf" TargetMode="External"/><Relationship Id="rId13" Type="http://schemas.openxmlformats.org/officeDocument/2006/relationships/hyperlink" Target="https://www.courts.maine.gov/maine_courts/admin/access_justice.shtml" TargetMode="External"/><Relationship Id="rId18" Type="http://schemas.openxmlformats.org/officeDocument/2006/relationships/hyperlink" Target="https://www.courts.maine.gov/access/mjb-language-access-plan.pdf" TargetMode="External"/><Relationship Id="rId39" Type="http://schemas.openxmlformats.org/officeDocument/2006/relationships/hyperlink" Target="https://www.azcourts.gov/interpreter/Video-Remote-Interpreting" TargetMode="External"/><Relationship Id="rId34" Type="http://schemas.openxmlformats.org/officeDocument/2006/relationships/hyperlink" Target="https://www.arcourts.gov/sites/default/files/Lang%20Svs%20Availibility%20Poster_with_ASL.pdf" TargetMode="External"/><Relationship Id="rId50" Type="http://schemas.openxmlformats.org/officeDocument/2006/relationships/hyperlink" Target="https://courts.delaware.gov/aoc/courtinterpreter/" TargetMode="External"/><Relationship Id="rId55" Type="http://schemas.openxmlformats.org/officeDocument/2006/relationships/hyperlink" Target="https://courts.delaware.gov/forms/download.aspx?id=64928" TargetMode="External"/><Relationship Id="rId76" Type="http://schemas.openxmlformats.org/officeDocument/2006/relationships/hyperlink" Target="http://www.courts.state.va.us/courtadmin/aoc/djs/programs/interpreters/fli_spanish_cert.html" TargetMode="External"/><Relationship Id="rId7" Type="http://schemas.openxmlformats.org/officeDocument/2006/relationships/hyperlink" Target="https://www.lasc.org/Language_Access?p=InterpreterComplaints" TargetMode="External"/><Relationship Id="rId71" Type="http://schemas.openxmlformats.org/officeDocument/2006/relationships/hyperlink" Target="http://www.tncourts.gov/sites/default/files/docs/final_tn_statewide_lep_plan_july_2018.pdf" TargetMode="External"/><Relationship Id="rId2" Type="http://schemas.openxmlformats.org/officeDocument/2006/relationships/hyperlink" Target="https://isc.idaho.gov/court-interpreter/court-interpreter" TargetMode="External"/><Relationship Id="rId29" Type="http://schemas.openxmlformats.org/officeDocument/2006/relationships/hyperlink" Target="https://courts.illinois.gov/CivilJustice/LanguageAccess/AOIC_Language_Access_Program_Manual.pdf" TargetMode="External"/><Relationship Id="rId24" Type="http://schemas.openxmlformats.org/officeDocument/2006/relationships/hyperlink" Target="https://www.courts.mo.gov/file.jsp?id=56320" TargetMode="External"/><Relationship Id="rId40" Type="http://schemas.openxmlformats.org/officeDocument/2006/relationships/hyperlink" Target="https://courts.delaware.gov/forms/download.aspx?id=64928" TargetMode="External"/><Relationship Id="rId45" Type="http://schemas.openxmlformats.org/officeDocument/2006/relationships/hyperlink" Target="https://courts.delaware.gov/forms/download.aspx?id=64928" TargetMode="External"/><Relationship Id="rId66" Type="http://schemas.openxmlformats.org/officeDocument/2006/relationships/hyperlink" Target="http://www.tncourts.gov/sites/default/files/docs/court_interpreter_manual_june_2018.pdf;%20Tennessee%20Supreme%20Court%20Rule%2042,%20Section%205(c)(2)(i)" TargetMode="External"/><Relationship Id="rId61" Type="http://schemas.openxmlformats.org/officeDocument/2006/relationships/hyperlink" Target="https://www.sccourts.org/courtOrders/displayOrder.cfm?orderNo=2019-12-27-01" TargetMode="External"/><Relationship Id="rId82" Type="http://schemas.openxmlformats.org/officeDocument/2006/relationships/hyperlink" Target="https://kycourts.gov/courtprograms/CIS/Pages/SpokenLanguageInterpreter.aspx"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https://www.arcourts.gov/administration/interpreters" TargetMode="External"/><Relationship Id="rId18" Type="http://schemas.openxmlformats.org/officeDocument/2006/relationships/hyperlink" Target="https://courts.delaware.gov/forms/download.aspx?id=64928" TargetMode="External"/><Relationship Id="rId26" Type="http://schemas.openxmlformats.org/officeDocument/2006/relationships/hyperlink" Target="https://www.ncsc.org/services-and-experts/areas-of-expertise/language-access/resources-for-program-managers/lap-map/nebraska" TargetMode="External"/><Relationship Id="rId39" Type="http://schemas.openxmlformats.org/officeDocument/2006/relationships/hyperlink" Target="https://statutes.capitol.texas.gov/Docs/HR/htm/HR.121.htm" TargetMode="External"/><Relationship Id="rId21" Type="http://schemas.openxmlformats.org/officeDocument/2006/relationships/hyperlink" Target="https://www.flcourts.org/content/download/217587/1971468/title-ii-guidelines-revised.pdfSee%20p.%209" TargetMode="External"/><Relationship Id="rId34" Type="http://schemas.openxmlformats.org/officeDocument/2006/relationships/hyperlink" Target="https://www.tncourts.gov/administration/human-resources/ada-policy/frequently-asked-questions/program-access" TargetMode="External"/><Relationship Id="rId42" Type="http://schemas.openxmlformats.org/officeDocument/2006/relationships/hyperlink" Target="https://www.utcourts.gov/admin/ada/" TargetMode="External"/><Relationship Id="rId47" Type="http://schemas.openxmlformats.org/officeDocument/2006/relationships/hyperlink" Target="http://www.courts.state.va.us/courts/ada/ada_field_coordinators.pdf" TargetMode="External"/><Relationship Id="rId50" Type="http://schemas.openxmlformats.org/officeDocument/2006/relationships/hyperlink" Target="http://www.courts.wa.gov/committee/?fa=committee.display&amp;item_id=1375&amp;committee_id=143" TargetMode="External"/><Relationship Id="rId55" Type="http://schemas.openxmlformats.org/officeDocument/2006/relationships/hyperlink" Target="http://ww2.nycourts.gov/Accessibility/CourtUsers_Guidelines.shtml" TargetMode="External"/><Relationship Id="rId7" Type="http://schemas.openxmlformats.org/officeDocument/2006/relationships/hyperlink" Target="https://courts.mt.gov/Portals/189/docs/ada-judicial.pdf" TargetMode="External"/><Relationship Id="rId2" Type="http://schemas.openxmlformats.org/officeDocument/2006/relationships/hyperlink" Target="https://www.isc.idaho.gov/main/ADA" TargetMode="External"/><Relationship Id="rId16" Type="http://schemas.openxmlformats.org/officeDocument/2006/relationships/hyperlink" Target="https://www.azcourts.gov/interpreter" TargetMode="External"/><Relationship Id="rId29" Type="http://schemas.openxmlformats.org/officeDocument/2006/relationships/hyperlink" Target="https://www.courts.ri.gov/ADA/Pages/Accommodation%20Process.aspx" TargetMode="External"/><Relationship Id="rId11" Type="http://schemas.openxmlformats.org/officeDocument/2006/relationships/hyperlink" Target="http://illinoiscourts.gov/SupremeCourt/Policies/DisabilityPolicy/default.asp" TargetMode="External"/><Relationship Id="rId24" Type="http://schemas.openxmlformats.org/officeDocument/2006/relationships/hyperlink" Target="http://www.mncourts.gov/ADAAccommodation.aspx" TargetMode="External"/><Relationship Id="rId32" Type="http://schemas.openxmlformats.org/officeDocument/2006/relationships/hyperlink" Target="http://www.tncourts.gov/administration/human-resources/ada-policy/frequently-asked-questions/interacting-persons" TargetMode="External"/><Relationship Id="rId37" Type="http://schemas.openxmlformats.org/officeDocument/2006/relationships/hyperlink" Target="https://www.tncourts.gov/administration/human-resources/ada-policy/frequently-asked-questions/program-access" TargetMode="External"/><Relationship Id="rId40" Type="http://schemas.openxmlformats.org/officeDocument/2006/relationships/hyperlink" Target="https://statutes.capitol.texas.gov/Docs/GV/htm/GV.57.htm" TargetMode="External"/><Relationship Id="rId45" Type="http://schemas.openxmlformats.org/officeDocument/2006/relationships/hyperlink" Target="http://www.courts.state.va.us/courts/ada/home.html" TargetMode="External"/><Relationship Id="rId53" Type="http://schemas.openxmlformats.org/officeDocument/2006/relationships/hyperlink" Target="https://kycourts.gov/AOC/Human-Resources/Pages/Court%20ADA.aspx" TargetMode="External"/><Relationship Id="rId58" Type="http://schemas.openxmlformats.org/officeDocument/2006/relationships/hyperlink" Target="http://ww2.nycourts.gov/Accessibility/index.shtml" TargetMode="External"/><Relationship Id="rId5" Type="http://schemas.openxmlformats.org/officeDocument/2006/relationships/hyperlink" Target="https://law.justia.com/codes/louisiana/2018/code-codeofcivilprocedure/ccp-192.1/" TargetMode="External"/><Relationship Id="rId61" Type="http://schemas.openxmlformats.org/officeDocument/2006/relationships/drawing" Target="../drawings/drawing7.xml"/><Relationship Id="rId19" Type="http://schemas.openxmlformats.org/officeDocument/2006/relationships/hyperlink" Target="https://dhss.delaware.gov/dhss/dph/oaw/sdesa.html" TargetMode="External"/><Relationship Id="rId14" Type="http://schemas.openxmlformats.org/officeDocument/2006/relationships/hyperlink" Target="https://www.arcourts.gov/administration/interpreters/become-an-interpreter" TargetMode="External"/><Relationship Id="rId22" Type="http://schemas.openxmlformats.org/officeDocument/2006/relationships/hyperlink" Target="http://www.mncourts.gov/ADAAccommodation.aspx" TargetMode="External"/><Relationship Id="rId27" Type="http://schemas.openxmlformats.org/officeDocument/2006/relationships/hyperlink" Target="https://supremecourt.nebraska.gov/sites/default/files/AD-2-18.pdf" TargetMode="External"/><Relationship Id="rId30" Type="http://schemas.openxmlformats.org/officeDocument/2006/relationships/hyperlink" Target="https://www.courts.ri.gov/ADA/Pages/Grievance%20Procedure.aspx" TargetMode="External"/><Relationship Id="rId35" Type="http://schemas.openxmlformats.org/officeDocument/2006/relationships/hyperlink" Target="https://www.tncourts.gov/administration/human-resources/ada-policy/frequently-asked-questions/program-access" TargetMode="External"/><Relationship Id="rId43" Type="http://schemas.openxmlformats.org/officeDocument/2006/relationships/hyperlink" Target="https://www.utcourts.gov/resources/interp/interpreters.html" TargetMode="External"/><Relationship Id="rId48" Type="http://schemas.openxmlformats.org/officeDocument/2006/relationships/hyperlink" Target="http://www.courts.state.va.us/courts/ada/grievance_procedure.pdf" TargetMode="External"/><Relationship Id="rId56" Type="http://schemas.openxmlformats.org/officeDocument/2006/relationships/hyperlink" Target="http://ww2.nycourts.gov/Accessibility/faqs.shtml" TargetMode="External"/><Relationship Id="rId8" Type="http://schemas.openxmlformats.org/officeDocument/2006/relationships/hyperlink" Target="https://www.nccourts.gov/help-topics/disability-and-special-needs/disability-access" TargetMode="External"/><Relationship Id="rId51" Type="http://schemas.openxmlformats.org/officeDocument/2006/relationships/hyperlink" Target="https://vimeo.com/123120661" TargetMode="External"/><Relationship Id="rId3" Type="http://schemas.openxmlformats.org/officeDocument/2006/relationships/hyperlink" Target="https://isc.idaho.gov/icar52" TargetMode="External"/><Relationship Id="rId12" Type="http://schemas.openxmlformats.org/officeDocument/2006/relationships/hyperlink" Target="https://kycourts.gov/ADA/Pages/default.aspx" TargetMode="External"/><Relationship Id="rId17" Type="http://schemas.openxmlformats.org/officeDocument/2006/relationships/hyperlink" Target="https://courts.delaware.gov/forms/download.aspx?id=64928" TargetMode="External"/><Relationship Id="rId25" Type="http://schemas.openxmlformats.org/officeDocument/2006/relationships/hyperlink" Target="http://www.mncourts.gov/ADAAccommodation.aspx" TargetMode="External"/><Relationship Id="rId33" Type="http://schemas.openxmlformats.org/officeDocument/2006/relationships/hyperlink" Target="http://www.tncourts.gov/administration/human-resources/ada-policy/frequently-asked-questions/interacting-persons" TargetMode="External"/><Relationship Id="rId38" Type="http://schemas.openxmlformats.org/officeDocument/2006/relationships/hyperlink" Target="https://texreg.sos.state.tx.us/public/readtac$ext.TacPage?sl=R&amp;app=9&amp;p_dir=&amp;p_rloc=&amp;p_tloc=&amp;p_ploc=&amp;pg=1&amp;p_tac=&amp;ti=1&amp;pt=10&amp;ch=206&amp;rl=50" TargetMode="External"/><Relationship Id="rId46" Type="http://schemas.openxmlformats.org/officeDocument/2006/relationships/hyperlink" Target="http://www.courts.state.va.us/courts/ada/home.html" TargetMode="External"/><Relationship Id="rId59" Type="http://schemas.openxmlformats.org/officeDocument/2006/relationships/hyperlink" Target="http://www.courts.state.va.us/courts/E68ada/home.html." TargetMode="External"/><Relationship Id="rId20" Type="http://schemas.openxmlformats.org/officeDocument/2006/relationships/hyperlink" Target="https://courts.delaware.gov/aoc/courtinterpreter/orientation.aspx" TargetMode="External"/><Relationship Id="rId41" Type="http://schemas.openxmlformats.org/officeDocument/2006/relationships/hyperlink" Target="https://le.utah.gov/xcode/Title78B/Chapter1/78B-1-S202.html?v=C78B-1-S202_2017050920170509" TargetMode="External"/><Relationship Id="rId54" Type="http://schemas.openxmlformats.org/officeDocument/2006/relationships/hyperlink" Target="https://kycourts.gov/AOC/Human-Resources/Pages/Court%20ADA.aspx" TargetMode="External"/><Relationship Id="rId1" Type="http://schemas.openxmlformats.org/officeDocument/2006/relationships/hyperlink" Target="https://www.isc.idaho.gov/hr/ADA_Grievance_Form_05.16.pdf" TargetMode="External"/><Relationship Id="rId6" Type="http://schemas.openxmlformats.org/officeDocument/2006/relationships/hyperlink" Target="https://www.courts.mo.gov/page.jsp?id=180" TargetMode="External"/><Relationship Id="rId15" Type="http://schemas.openxmlformats.org/officeDocument/2006/relationships/hyperlink" Target="https://www.azcourts.gov/interpreter" TargetMode="External"/><Relationship Id="rId23" Type="http://schemas.openxmlformats.org/officeDocument/2006/relationships/hyperlink" Target="http://mncourts.gov/ADAAccommodation.aspx" TargetMode="External"/><Relationship Id="rId28" Type="http://schemas.openxmlformats.org/officeDocument/2006/relationships/hyperlink" Target="https://www.courts.ri.gov/ADA/Pages/Accommodation%20Process.aspx" TargetMode="External"/><Relationship Id="rId36" Type="http://schemas.openxmlformats.org/officeDocument/2006/relationships/hyperlink" Target="https://www.tncourts.gov/administration/human-resources/ada-policy/frequently-asked-questions/program-access" TargetMode="External"/><Relationship Id="rId49" Type="http://schemas.openxmlformats.org/officeDocument/2006/relationships/hyperlink" Target="https://www.vermontjudiciary.org/ada-info/policy-and-procedures-regarding-persons-disabilities" TargetMode="External"/><Relationship Id="rId57" Type="http://schemas.openxmlformats.org/officeDocument/2006/relationships/hyperlink" Target="http://ww2.nycourts.gov/Accessibility/CourtUsers_Guidelines.shtml" TargetMode="External"/><Relationship Id="rId10" Type="http://schemas.openxmlformats.org/officeDocument/2006/relationships/hyperlink" Target="https://www.ndcourts.gov/state-court-administration" TargetMode="External"/><Relationship Id="rId31" Type="http://schemas.openxmlformats.org/officeDocument/2006/relationships/hyperlink" Target="https://www.courts.ri.gov/ADA/Pages/Grievance%20Procedure.aspx" TargetMode="External"/><Relationship Id="rId44" Type="http://schemas.openxmlformats.org/officeDocument/2006/relationships/hyperlink" Target="http://www.courts.state.va.us/courts/ada/home.html" TargetMode="External"/><Relationship Id="rId52" Type="http://schemas.openxmlformats.org/officeDocument/2006/relationships/hyperlink" Target="https://kycourts.gov/Documents/ADAnoticeDOJ2019.pdf" TargetMode="External"/><Relationship Id="rId60" Type="http://schemas.openxmlformats.org/officeDocument/2006/relationships/printerSettings" Target="../printerSettings/printerSettings4.bin"/><Relationship Id="rId4" Type="http://schemas.openxmlformats.org/officeDocument/2006/relationships/hyperlink" Target="https://www.in.gov/judiciary/interpreter/3448.htm" TargetMode="External"/><Relationship Id="rId9" Type="http://schemas.openxmlformats.org/officeDocument/2006/relationships/hyperlink" Target="https://www.ndcourts.gov/state-court-administration"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6" Type="http://schemas.openxmlformats.org/officeDocument/2006/relationships/hyperlink" Target="https://publicaccess.courts.in.gov/ICOR/" TargetMode="External"/><Relationship Id="rId21" Type="http://schemas.openxmlformats.org/officeDocument/2006/relationships/hyperlink" Target="https://www.nclc.org/wp-content/uploads/2023/12/2023_Report_No-Fresh-Start-3.pdf." TargetMode="External"/><Relationship Id="rId42" Type="http://schemas.openxmlformats.org/officeDocument/2006/relationships/hyperlink" Target="https://www.nclc.org/wp-content/uploads/2023/12/2023_Report_No-Fresh-Start-3.pdf." TargetMode="External"/><Relationship Id="rId47" Type="http://schemas.openxmlformats.org/officeDocument/2006/relationships/hyperlink" Target="https://www.nclc.org/wp-content/uploads/2023/12/2023_Report_No-Fresh-Start-3.pdf." TargetMode="External"/><Relationship Id="rId63" Type="http://schemas.openxmlformats.org/officeDocument/2006/relationships/hyperlink" Target="https://app.powerbigov.us/view?r=eyJrIjoiZjY4ZDBmN2MtZDQwNy00N2QwLWEyNTgtY2VhNDNlZmY0Yjg1IiwidCI6ImI0NTI2NjI5LTc4MDEtNDhjMy1hMTU5LTc4NjdkNjhmNjdhYSJ9" TargetMode="External"/><Relationship Id="rId68" Type="http://schemas.openxmlformats.org/officeDocument/2006/relationships/hyperlink" Target="https://www.nclc.org/wp-content/uploads/2023/12/2023_Report_No-Fresh-Start-3.pdf." TargetMode="External"/><Relationship Id="rId2" Type="http://schemas.openxmlformats.org/officeDocument/2006/relationships/hyperlink" Target="https://public.courts.alaska.gov/web/forms/docs/civ-481.pdf" TargetMode="External"/><Relationship Id="rId16" Type="http://schemas.openxmlformats.org/officeDocument/2006/relationships/hyperlink" Target="https://www.dccourts.gov/sites/default/files/2022-09/Writ-of-Attachment-Non-Wages-Fillable.pdfD.C." TargetMode="External"/><Relationship Id="rId29" Type="http://schemas.openxmlformats.org/officeDocument/2006/relationships/hyperlink" Target="https://www.nclc.org/wp-content/uploads/2023/12/2023_Report_No-Fresh-Start-3.pdf." TargetMode="External"/><Relationship Id="rId11" Type="http://schemas.openxmlformats.org/officeDocument/2006/relationships/hyperlink" Target="https://www.jud.ct.gov/publications/PracticeBook/PB.pdf." TargetMode="External"/><Relationship Id="rId24" Type="http://schemas.openxmlformats.org/officeDocument/2006/relationships/hyperlink" Target="https://www.nclc.org/wp-content/uploads/2023/12/2023_Report_No-Fresh-Start-3.pdf." TargetMode="External"/><Relationship Id="rId32" Type="http://schemas.openxmlformats.org/officeDocument/2006/relationships/hyperlink" Target="https://www.nclc.org/wp-content/uploads/2023/12/2023_Report_No-Fresh-Start-3.pdf." TargetMode="External"/><Relationship Id="rId37" Type="http://schemas.openxmlformats.org/officeDocument/2006/relationships/hyperlink" Target="https://www.courts.mo.gov/file.jsp?id=185436" TargetMode="External"/><Relationship Id="rId40" Type="http://schemas.openxmlformats.org/officeDocument/2006/relationships/hyperlink" Target="https://www.nclc.org/wp-content/uploads/2023/12/2023_Report_No-Fresh-Start-3.pdf." TargetMode="External"/><Relationship Id="rId45" Type="http://schemas.openxmlformats.org/officeDocument/2006/relationships/hyperlink" Target="https://www.nclc.org/wp-content/uploads/2023/12/2023_Report_No-Fresh-Start-3.pdf." TargetMode="External"/><Relationship Id="rId53" Type="http://schemas.openxmlformats.org/officeDocument/2006/relationships/hyperlink" Target="https://www.nclc.org/wp-content/uploads/2023/12/2023_Report_No-Fresh-Start-3.pdf." TargetMode="External"/><Relationship Id="rId58" Type="http://schemas.openxmlformats.org/officeDocument/2006/relationships/hyperlink" Target="https://www.nclc.org/wp-content/uploads/2023/12/2023_Report_No-Fresh-Start-3.pdf." TargetMode="External"/><Relationship Id="rId66" Type="http://schemas.openxmlformats.org/officeDocument/2006/relationships/hyperlink" Target="https://www.nclc.org/wp-content/uploads/2023/12/2023_Report_No-Fresh-Start-3.pdf." TargetMode="External"/><Relationship Id="rId74" Type="http://schemas.openxmlformats.org/officeDocument/2006/relationships/hyperlink" Target="https://www.courts.state.wy.us/wp-content/uploads/2023/11/District_AnnualStatisticalReport_FY23.pdf" TargetMode="External"/><Relationship Id="rId5" Type="http://schemas.openxmlformats.org/officeDocument/2006/relationships/hyperlink" Target="https://www.nclc.org/wp-content/uploads/2023/12/2023_Report_No-Fresh-Start-3.pdf." TargetMode="External"/><Relationship Id="rId61" Type="http://schemas.openxmlformats.org/officeDocument/2006/relationships/hyperlink" Target="https://www.nclc.org/wp-content/uploads/2023/12/2023_Report_No-Fresh-Start-3.pdf." TargetMode="External"/><Relationship Id="rId19" Type="http://schemas.openxmlformats.org/officeDocument/2006/relationships/hyperlink" Target="https://www.dccourts.gov/about/organizational-performance/annual-reports" TargetMode="External"/><Relationship Id="rId14" Type="http://schemas.openxmlformats.org/officeDocument/2006/relationships/hyperlink" Target="https://courts.delaware.gov/forms/download.aspx?id=88988." TargetMode="External"/><Relationship Id="rId22" Type="http://schemas.openxmlformats.org/officeDocument/2006/relationships/hyperlink" Target="https://www.nclc.org/wp-content/uploads/2023/12/2023_Report_No-Fresh-Start-3.pdf." TargetMode="External"/><Relationship Id="rId27" Type="http://schemas.openxmlformats.org/officeDocument/2006/relationships/hyperlink" Target="https://www.nclc.org/wp-content/uploads/2023/12/2023_Report_No-Fresh-Start-3.pdf." TargetMode="External"/><Relationship Id="rId30" Type="http://schemas.openxmlformats.org/officeDocument/2006/relationships/hyperlink" Target="https://www.nclc.org/wp-content/uploads/2023/12/2023_Report_No-Fresh-Start-3.pdf." TargetMode="External"/><Relationship Id="rId35" Type="http://schemas.openxmlformats.org/officeDocument/2006/relationships/hyperlink" Target="https://www.nclc.org/wp-content/uploads/2023/12/2023_Report_No-Fresh-Start-3.pdf." TargetMode="External"/><Relationship Id="rId43" Type="http://schemas.openxmlformats.org/officeDocument/2006/relationships/hyperlink" Target="https://www.nclc.org/wp-content/uploads/2023/12/2023_Report_No-Fresh-Start-3.pdf." TargetMode="External"/><Relationship Id="rId48" Type="http://schemas.openxmlformats.org/officeDocument/2006/relationships/hyperlink" Target="https://www.nclc.org/wp-content/uploads/2023/12/2023_Report_No-Fresh-Start-3.pdf." TargetMode="External"/><Relationship Id="rId56" Type="http://schemas.openxmlformats.org/officeDocument/2006/relationships/hyperlink" Target="https://www.nclc.org/wp-content/uploads/2023/12/2023_Report_No-Fresh-Start-3.pdf." TargetMode="External"/><Relationship Id="rId64" Type="http://schemas.openxmlformats.org/officeDocument/2006/relationships/hyperlink" Target="https://www.nclc.org/wp-content/uploads/2023/12/2023_Report_No-Fresh-Start-3.pdf." TargetMode="External"/><Relationship Id="rId69" Type="http://schemas.openxmlformats.org/officeDocument/2006/relationships/hyperlink" Target="https://www.nclc.org/wp-content/uploads/2023/12/2023_Report_No-Fresh-Start-3.pdf." TargetMode="External"/><Relationship Id="rId8" Type="http://schemas.openxmlformats.org/officeDocument/2006/relationships/hyperlink" Target="https://www.courts.state.co.us/Forms/By_JDF.cfm." TargetMode="External"/><Relationship Id="rId51" Type="http://schemas.openxmlformats.org/officeDocument/2006/relationships/hyperlink" Target="https://www.osbar.org/public/ris" TargetMode="External"/><Relationship Id="rId72" Type="http://schemas.openxmlformats.org/officeDocument/2006/relationships/hyperlink" Target="https://www.nclc.org/wp-content/uploads/2023/12/2023_Report_No-Fresh-Start-3.pdf." TargetMode="External"/><Relationship Id="rId3" Type="http://schemas.openxmlformats.org/officeDocument/2006/relationships/hyperlink" Target="https://www.nclc.org/wp-content/uploads/2023/12/2023_Report_No-Fresh-Start-3.pdf." TargetMode="External"/><Relationship Id="rId12" Type="http://schemas.openxmlformats.org/officeDocument/2006/relationships/hyperlink" Target="https://www.jud.ct.gov/Publications/PracticeBook/PB.pdf." TargetMode="External"/><Relationship Id="rId17" Type="http://schemas.openxmlformats.org/officeDocument/2006/relationships/hyperlink" Target="https://www.nclc.org/wp-content/uploads/2023/12/2023_Report_No-Fresh-Start-3.pdf." TargetMode="External"/><Relationship Id="rId25" Type="http://schemas.openxmlformats.org/officeDocument/2006/relationships/hyperlink" Target="https://www.nclc.org/wp-content/uploads/2023/12/2023_Report_No-Fresh-Start-3.pdf." TargetMode="External"/><Relationship Id="rId33" Type="http://schemas.openxmlformats.org/officeDocument/2006/relationships/hyperlink" Target="https://www.nclc.org/wp-content/uploads/2023/12/2023_Report_No-Fresh-Start-3.pdf." TargetMode="External"/><Relationship Id="rId38" Type="http://schemas.openxmlformats.org/officeDocument/2006/relationships/hyperlink" Target="https://www.courts.mo.gov/file.jsp?id=185436" TargetMode="External"/><Relationship Id="rId46" Type="http://schemas.openxmlformats.org/officeDocument/2006/relationships/hyperlink" Target="https://www.nclc.org/wp-content/uploads/2023/12/2023_Report_No-Fresh-Start-3.pdf." TargetMode="External"/><Relationship Id="rId59" Type="http://schemas.openxmlformats.org/officeDocument/2006/relationships/hyperlink" Target="https://www.tncourts.gov/sites/default/files/docs/sworn_denial_-_dec_2012.pdf" TargetMode="External"/><Relationship Id="rId67" Type="http://schemas.openxmlformats.org/officeDocument/2006/relationships/hyperlink" Target="https://www.courts.wa.gov/caseload/?fa=caseload.showArchived" TargetMode="External"/><Relationship Id="rId20" Type="http://schemas.openxmlformats.org/officeDocument/2006/relationships/hyperlink" Target="https://www.nclc.org/wp-content/uploads/2023/12/2023_Report_No-Fresh-Start-3.pdf." TargetMode="External"/><Relationship Id="rId41" Type="http://schemas.openxmlformats.org/officeDocument/2006/relationships/hyperlink" Target="https://www.nclc.org/wp-content/uploads/2023/12/2023_Report_No-Fresh-Start-3.pdf." TargetMode="External"/><Relationship Id="rId54" Type="http://schemas.openxmlformats.org/officeDocument/2006/relationships/hyperlink" Target="https://www.pacourts.us/courts/commonwealth-court/copy-and-fee-requirements." TargetMode="External"/><Relationship Id="rId62" Type="http://schemas.openxmlformats.org/officeDocument/2006/relationships/hyperlink" Target="https://www.nclc.org/wp-content/uploads/2023/12/2023_Report_No-Fresh-Start-3.pdf." TargetMode="External"/><Relationship Id="rId70" Type="http://schemas.openxmlformats.org/officeDocument/2006/relationships/hyperlink" Target="https://www.wicourts.gov/publications/statistics/circuit/docs/civildispostate21.pdf" TargetMode="External"/><Relationship Id="rId75" Type="http://schemas.openxmlformats.org/officeDocument/2006/relationships/drawing" Target="../drawings/drawing9.xml"/><Relationship Id="rId1" Type="http://schemas.openxmlformats.org/officeDocument/2006/relationships/hyperlink" Target="https://www.nclc.org/wp-content/uploads/2023/12/2023_Report_No-Fresh-Start-3.pdf." TargetMode="External"/><Relationship Id="rId6" Type="http://schemas.openxmlformats.org/officeDocument/2006/relationships/hyperlink" Target="https://www.arcourts.gov/sites/default/files/2021-ANNUAL-REPORT.pdf." TargetMode="External"/><Relationship Id="rId15" Type="http://schemas.openxmlformats.org/officeDocument/2006/relationships/hyperlink" Target="https://www.nclc.org/wp-content/uploads/2023/12/2023_Report_No-Fresh-Start-3.pdf." TargetMode="External"/><Relationship Id="rId23" Type="http://schemas.openxmlformats.org/officeDocument/2006/relationships/hyperlink" Target="https://www.nclc.org/wp-content/uploads/2023/12/2023_Report_No-Fresh-Start-3.pdf." TargetMode="External"/><Relationship Id="rId28" Type="http://schemas.openxmlformats.org/officeDocument/2006/relationships/hyperlink" Target="https://www.nclc.org/wp-content/uploads/2023/12/2023_Report_No-Fresh-Start-3.pdf." TargetMode="External"/><Relationship Id="rId36" Type="http://schemas.openxmlformats.org/officeDocument/2006/relationships/hyperlink" Target="https://www.nclc.org/wp-content/uploads/2023/12/2023_Report_No-Fresh-Start-3.pdf." TargetMode="External"/><Relationship Id="rId49" Type="http://schemas.openxmlformats.org/officeDocument/2006/relationships/hyperlink" Target="https://www.nclc.org/wp-content/uploads/2023/12/2023_Report_No-Fresh-Start-3.pdf." TargetMode="External"/><Relationship Id="rId57" Type="http://schemas.openxmlformats.org/officeDocument/2006/relationships/hyperlink" Target="https://www.nclc.org/wp-content/uploads/2023/12/2023_Report_No-Fresh-Start-3.pdf." TargetMode="External"/><Relationship Id="rId10" Type="http://schemas.openxmlformats.org/officeDocument/2006/relationships/hyperlink" Target="https://www.jud.ct.gov/webforms/forms/CV040A1.pdfT" TargetMode="External"/><Relationship Id="rId31" Type="http://schemas.openxmlformats.org/officeDocument/2006/relationships/hyperlink" Target="https://www.nclc.org/wp-content/uploads/2023/12/2023_Report_No-Fresh-Start-3.pdf." TargetMode="External"/><Relationship Id="rId44" Type="http://schemas.openxmlformats.org/officeDocument/2006/relationships/hyperlink" Target="https://www.njcourts.gov/sites/default/files/forms/10543_motion_spccvl.pdf." TargetMode="External"/><Relationship Id="rId52" Type="http://schemas.openxmlformats.org/officeDocument/2006/relationships/hyperlink" Target="https://www.courts.oregon.gov/forms/Documents/DebtBuyerDisclosure-Fillable.pdf." TargetMode="External"/><Relationship Id="rId60" Type="http://schemas.openxmlformats.org/officeDocument/2006/relationships/hyperlink" Target="https://www.nclc.org/wp-content/uploads/2023/12/2023_Report_No-Fresh-Start-3.pdf." TargetMode="External"/><Relationship Id="rId65" Type="http://schemas.openxmlformats.org/officeDocument/2006/relationships/hyperlink" Target="https://www.vacourts.gov/courtadmin/aoc/djs/programs/cpss/csi/stats/district/cms/2023/gcms1001_dec.pdf" TargetMode="External"/><Relationship Id="rId73" Type="http://schemas.openxmlformats.org/officeDocument/2006/relationships/hyperlink" Target="https://www.courts.state.wy.us/wp-content/uploads/2023/11/District_AnnualStatisticalReport_FY23.pdf" TargetMode="External"/><Relationship Id="rId4" Type="http://schemas.openxmlformats.org/officeDocument/2006/relationships/hyperlink" Target="https://www.nclc.org/wp-content/uploads/2023/12/2023_Report_No-Fresh-Start-3.pdf." TargetMode="External"/><Relationship Id="rId9" Type="http://schemas.openxmlformats.org/officeDocument/2006/relationships/hyperlink" Target="https://www.nclc.org/wp-content/uploads/2023/12/2023_Report_No-Fresh-Start-3.pdf." TargetMode="External"/><Relationship Id="rId13" Type="http://schemas.openxmlformats.org/officeDocument/2006/relationships/hyperlink" Target="https://www.jud.ct.gov/statistics/civil/civil_casetypeAdd_2022.pdf" TargetMode="External"/><Relationship Id="rId18" Type="http://schemas.openxmlformats.org/officeDocument/2006/relationships/hyperlink" Target="https://www.dccourts.gov/about/organizational-performance/annual-reports" TargetMode="External"/><Relationship Id="rId39" Type="http://schemas.openxmlformats.org/officeDocument/2006/relationships/hyperlink" Target="https://www.nclc.org/wp-content/uploads/2023/12/2023_Report_No-Fresh-Start-3.pdf." TargetMode="External"/><Relationship Id="rId34" Type="http://schemas.openxmlformats.org/officeDocument/2006/relationships/hyperlink" Target="https://www.nclc.org/wp-content/uploads/2023/12/2023_Report_No-Fresh-Start-3.pdf." TargetMode="External"/><Relationship Id="rId50" Type="http://schemas.openxmlformats.org/officeDocument/2006/relationships/hyperlink" Target="https://www.nclc.org/wp-content/uploads/2023/12/2023_Report_No-Fresh-Start-3.pdf." TargetMode="External"/><Relationship Id="rId55" Type="http://schemas.openxmlformats.org/officeDocument/2006/relationships/hyperlink" Target="https://www.nclc.org/wp-content/uploads/2023/12/2023_Report_No-Fresh-Start-3.pdf." TargetMode="External"/><Relationship Id="rId76" Type="http://schemas.openxmlformats.org/officeDocument/2006/relationships/table" Target="../tables/table1.xml"/><Relationship Id="rId7" Type="http://schemas.openxmlformats.org/officeDocument/2006/relationships/hyperlink" Target="https://www.nclc.org/wp-content/uploads/2023/12/2023_Report_No-Fresh-Start-3.pdf." TargetMode="External"/><Relationship Id="rId71" Type="http://schemas.openxmlformats.org/officeDocument/2006/relationships/hyperlink" Target="https://www.wicourts.gov/publications/statistics/circuit/docs/civildispostate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AA9EE-72CA-D44A-B8C3-8A53DFCCA85B}">
  <dimension ref="A65:C77"/>
  <sheetViews>
    <sheetView workbookViewId="0">
      <selection activeCell="B41" sqref="B41"/>
    </sheetView>
  </sheetViews>
  <sheetFormatPr baseColWidth="10" defaultRowHeight="13"/>
  <cols>
    <col min="1" max="1" width="10.83203125" style="93"/>
    <col min="2" max="2" width="40.1640625" style="157" customWidth="1"/>
    <col min="3" max="3" width="139.5" style="157" customWidth="1"/>
  </cols>
  <sheetData>
    <row r="65" spans="1:3">
      <c r="C65" s="154"/>
    </row>
    <row r="66" spans="1:3" ht="16">
      <c r="A66" s="150" t="s">
        <v>5686</v>
      </c>
      <c r="B66" s="201" t="s">
        <v>5687</v>
      </c>
      <c r="C66" s="155" t="s">
        <v>5688</v>
      </c>
    </row>
    <row r="67" spans="1:3" ht="49" customHeight="1">
      <c r="A67" s="152" t="s">
        <v>5692</v>
      </c>
      <c r="B67" s="151" t="s">
        <v>5689</v>
      </c>
      <c r="C67" s="156" t="s">
        <v>5690</v>
      </c>
    </row>
    <row r="68" spans="1:3" ht="48" customHeight="1">
      <c r="A68" s="153">
        <v>1</v>
      </c>
      <c r="B68" s="163" t="s">
        <v>6808</v>
      </c>
      <c r="C68" s="156" t="s">
        <v>5691</v>
      </c>
    </row>
    <row r="69" spans="1:3" ht="70">
      <c r="A69" s="153">
        <v>2</v>
      </c>
      <c r="B69" s="164" t="s">
        <v>6810</v>
      </c>
      <c r="C69" s="156" t="s">
        <v>6816</v>
      </c>
    </row>
    <row r="70" spans="1:3" ht="30" customHeight="1">
      <c r="A70" s="153">
        <v>3</v>
      </c>
      <c r="B70" s="163" t="s">
        <v>6809</v>
      </c>
      <c r="C70" s="156" t="s">
        <v>5698</v>
      </c>
    </row>
    <row r="71" spans="1:3" ht="38" customHeight="1">
      <c r="A71" s="153">
        <v>4</v>
      </c>
      <c r="B71" s="163" t="s">
        <v>6811</v>
      </c>
      <c r="C71" s="156" t="s">
        <v>5697</v>
      </c>
    </row>
    <row r="72" spans="1:3" ht="26" customHeight="1">
      <c r="A72" s="153">
        <v>5</v>
      </c>
      <c r="B72" s="162" t="s">
        <v>6812</v>
      </c>
      <c r="C72" s="156" t="s">
        <v>5696</v>
      </c>
    </row>
    <row r="73" spans="1:3" ht="35" customHeight="1">
      <c r="A73" s="153">
        <v>6</v>
      </c>
      <c r="B73" s="163" t="s">
        <v>6813</v>
      </c>
      <c r="C73" s="156" t="s">
        <v>5695</v>
      </c>
    </row>
    <row r="74" spans="1:3" ht="37" customHeight="1">
      <c r="A74" s="153">
        <v>7</v>
      </c>
      <c r="B74" s="163" t="s">
        <v>6814</v>
      </c>
      <c r="C74" s="156" t="s">
        <v>5694</v>
      </c>
    </row>
    <row r="75" spans="1:3" ht="26" customHeight="1">
      <c r="A75" s="153">
        <v>8</v>
      </c>
      <c r="B75" s="202" t="s">
        <v>6815</v>
      </c>
      <c r="C75" s="156" t="s">
        <v>5737</v>
      </c>
    </row>
    <row r="76" spans="1:3">
      <c r="C76" s="154"/>
    </row>
    <row r="77" spans="1:3">
      <c r="B77" s="203"/>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E9F19-6ACE-9B4B-AC43-81FAE0741504}">
  <dimension ref="A11:BB183"/>
  <sheetViews>
    <sheetView topLeftCell="A18" workbookViewId="0">
      <pane xSplit="1" ySplit="7" topLeftCell="B25" activePane="bottomRight" state="frozen"/>
      <selection activeCell="A18" sqref="A18"/>
      <selection pane="topRight" activeCell="B18" sqref="B18"/>
      <selection pane="bottomLeft" activeCell="A21" sqref="A21"/>
      <selection pane="bottomRight" activeCell="E24" sqref="E24"/>
    </sheetView>
  </sheetViews>
  <sheetFormatPr baseColWidth="10" defaultRowHeight="13"/>
  <cols>
    <col min="1" max="1" width="36" customWidth="1"/>
    <col min="2" max="53" width="20.83203125" customWidth="1"/>
  </cols>
  <sheetData>
    <row r="11" spans="1:1">
      <c r="A11" s="4"/>
    </row>
    <row r="17" spans="1:10" ht="132" customHeight="1"/>
    <row r="18" spans="1:10" ht="29" customHeight="1"/>
    <row r="22" spans="1:10" ht="30" customHeight="1"/>
    <row r="24" spans="1:10" s="93" customFormat="1" ht="56">
      <c r="A24" s="205" t="s">
        <v>2869</v>
      </c>
      <c r="B24" s="206" t="s">
        <v>2886</v>
      </c>
      <c r="C24" s="206" t="s">
        <v>2870</v>
      </c>
      <c r="D24" s="206" t="s">
        <v>2887</v>
      </c>
      <c r="E24" s="206" t="s">
        <v>2871</v>
      </c>
      <c r="F24" s="206" t="s">
        <v>2872</v>
      </c>
      <c r="G24" s="206" t="s">
        <v>2873</v>
      </c>
      <c r="H24" s="206" t="s">
        <v>5699</v>
      </c>
      <c r="I24" s="206" t="s">
        <v>2874</v>
      </c>
      <c r="J24" s="206" t="s">
        <v>2880</v>
      </c>
    </row>
    <row r="25" spans="1:10">
      <c r="A25" t="s">
        <v>973</v>
      </c>
      <c r="B25">
        <v>23</v>
      </c>
      <c r="C25">
        <v>4</v>
      </c>
      <c r="D25">
        <v>52.8</v>
      </c>
      <c r="E25">
        <v>1</v>
      </c>
      <c r="F25">
        <f>B25+D25</f>
        <v>75.8</v>
      </c>
      <c r="G25">
        <f>C25+E25</f>
        <v>5</v>
      </c>
      <c r="H25" s="105">
        <v>1695300</v>
      </c>
      <c r="I25" s="106">
        <f>F25/H25*10000</f>
        <v>0.44711850409956938</v>
      </c>
      <c r="J25" s="106">
        <f>I25/$B$84*100</f>
        <v>4.4711850409956941</v>
      </c>
    </row>
    <row r="26" spans="1:10">
      <c r="A26" t="s">
        <v>972</v>
      </c>
      <c r="B26">
        <v>24.4</v>
      </c>
      <c r="C26">
        <v>4</v>
      </c>
      <c r="D26">
        <v>35.9</v>
      </c>
      <c r="E26">
        <v>1</v>
      </c>
      <c r="F26">
        <f t="shared" ref="F26:F76" si="0">B26+D26</f>
        <v>60.3</v>
      </c>
      <c r="G26">
        <f t="shared" ref="G26:G76" si="1">C26+E26</f>
        <v>5</v>
      </c>
      <c r="H26" s="105">
        <v>171200</v>
      </c>
      <c r="I26" s="106">
        <f t="shared" ref="I26:I77" si="2">F26/H26*10000</f>
        <v>3.5221962616822426</v>
      </c>
      <c r="J26" s="106">
        <f t="shared" ref="J26:J77" si="3">I26/$B$84*100</f>
        <v>35.221962616822431</v>
      </c>
    </row>
    <row r="27" spans="1:10">
      <c r="A27" t="s">
        <v>1044</v>
      </c>
      <c r="B27">
        <v>88</v>
      </c>
      <c r="C27">
        <v>15</v>
      </c>
      <c r="D27">
        <v>74.099999999999994</v>
      </c>
      <c r="E27">
        <v>3</v>
      </c>
      <c r="F27">
        <f t="shared" si="0"/>
        <v>162.1</v>
      </c>
      <c r="G27">
        <f t="shared" si="1"/>
        <v>18</v>
      </c>
      <c r="H27" s="105">
        <v>2263000</v>
      </c>
      <c r="I27" s="106">
        <f t="shared" si="2"/>
        <v>0.71630578877596107</v>
      </c>
      <c r="J27" s="106">
        <f t="shared" si="3"/>
        <v>7.1630578877596109</v>
      </c>
    </row>
    <row r="28" spans="1:10">
      <c r="A28" t="s">
        <v>1001</v>
      </c>
      <c r="B28">
        <v>8</v>
      </c>
      <c r="C28">
        <v>2</v>
      </c>
      <c r="D28">
        <v>55.1</v>
      </c>
      <c r="E28">
        <v>2</v>
      </c>
      <c r="F28">
        <f t="shared" si="0"/>
        <v>63.1</v>
      </c>
      <c r="G28">
        <f t="shared" si="1"/>
        <v>4</v>
      </c>
      <c r="H28" s="105">
        <v>1149900</v>
      </c>
      <c r="I28" s="106">
        <f t="shared" si="2"/>
        <v>0.54874336898860776</v>
      </c>
      <c r="J28" s="106">
        <f t="shared" si="3"/>
        <v>5.4874336898860774</v>
      </c>
    </row>
    <row r="29" spans="1:10">
      <c r="A29" t="s">
        <v>1191</v>
      </c>
      <c r="B29">
        <v>246.7</v>
      </c>
      <c r="C29">
        <v>21</v>
      </c>
      <c r="D29">
        <v>529.4</v>
      </c>
      <c r="E29">
        <v>11</v>
      </c>
      <c r="F29">
        <f t="shared" si="0"/>
        <v>776.09999999999991</v>
      </c>
      <c r="G29">
        <f t="shared" si="1"/>
        <v>32</v>
      </c>
      <c r="H29" s="105">
        <v>10813600</v>
      </c>
      <c r="I29" s="106">
        <f t="shared" si="2"/>
        <v>0.71770733150847077</v>
      </c>
      <c r="J29" s="106">
        <f t="shared" si="3"/>
        <v>7.1770733150847077</v>
      </c>
    </row>
    <row r="30" spans="1:10">
      <c r="A30" t="s">
        <v>1192</v>
      </c>
      <c r="B30">
        <v>28.3</v>
      </c>
      <c r="C30">
        <v>7</v>
      </c>
      <c r="D30">
        <v>58</v>
      </c>
      <c r="E30">
        <v>1</v>
      </c>
      <c r="F30">
        <f t="shared" si="0"/>
        <v>86.3</v>
      </c>
      <c r="G30">
        <f t="shared" si="1"/>
        <v>8</v>
      </c>
      <c r="H30" s="105">
        <v>1308500</v>
      </c>
      <c r="I30" s="106">
        <f t="shared" si="2"/>
        <v>0.65953381734810845</v>
      </c>
      <c r="J30" s="106">
        <f t="shared" si="3"/>
        <v>6.5953381734810845</v>
      </c>
    </row>
    <row r="31" spans="1:10">
      <c r="A31" t="s">
        <v>1262</v>
      </c>
      <c r="B31">
        <v>139.19999999999999</v>
      </c>
      <c r="C31">
        <v>10</v>
      </c>
      <c r="D31">
        <v>12</v>
      </c>
      <c r="E31">
        <v>1</v>
      </c>
      <c r="F31">
        <f t="shared" si="0"/>
        <v>151.19999999999999</v>
      </c>
      <c r="G31">
        <f t="shared" si="1"/>
        <v>11</v>
      </c>
      <c r="H31" s="105">
        <v>786300</v>
      </c>
      <c r="I31" s="106">
        <f t="shared" si="2"/>
        <v>1.9229301793208697</v>
      </c>
      <c r="J31" s="106">
        <f t="shared" si="3"/>
        <v>19.229301793208698</v>
      </c>
    </row>
    <row r="32" spans="1:10">
      <c r="A32" t="s">
        <v>1354</v>
      </c>
      <c r="B32">
        <v>30</v>
      </c>
      <c r="C32">
        <v>2</v>
      </c>
      <c r="D32">
        <v>11.5</v>
      </c>
      <c r="E32">
        <v>1</v>
      </c>
      <c r="F32">
        <f t="shared" si="0"/>
        <v>41.5</v>
      </c>
      <c r="G32">
        <f t="shared" si="1"/>
        <v>3</v>
      </c>
      <c r="H32" s="105">
        <v>231200</v>
      </c>
      <c r="I32" s="106">
        <f t="shared" si="2"/>
        <v>1.7949826989619377</v>
      </c>
      <c r="J32" s="106">
        <f t="shared" si="3"/>
        <v>17.949826989619378</v>
      </c>
    </row>
    <row r="33" spans="1:10">
      <c r="A33" t="s">
        <v>1457</v>
      </c>
      <c r="B33">
        <v>186.6</v>
      </c>
      <c r="C33">
        <v>23</v>
      </c>
      <c r="D33">
        <v>22.2</v>
      </c>
      <c r="E33">
        <v>1</v>
      </c>
      <c r="F33">
        <f t="shared" si="0"/>
        <v>208.79999999999998</v>
      </c>
      <c r="G33">
        <f t="shared" si="1"/>
        <v>24</v>
      </c>
      <c r="H33" s="105">
        <v>170900</v>
      </c>
      <c r="I33" s="106">
        <f t="shared" si="2"/>
        <v>12.217671152720889</v>
      </c>
      <c r="J33" s="106">
        <f t="shared" si="3"/>
        <v>122.17671152720891</v>
      </c>
    </row>
    <row r="34" spans="1:10">
      <c r="A34" t="s">
        <v>1458</v>
      </c>
      <c r="B34">
        <v>362.5</v>
      </c>
      <c r="C34">
        <v>24</v>
      </c>
      <c r="D34">
        <v>245.2</v>
      </c>
      <c r="E34">
        <v>7</v>
      </c>
      <c r="F34">
        <f t="shared" si="0"/>
        <v>607.70000000000005</v>
      </c>
      <c r="G34">
        <f t="shared" si="1"/>
        <v>31</v>
      </c>
      <c r="H34" s="105">
        <v>6721000</v>
      </c>
      <c r="I34" s="106">
        <f t="shared" si="2"/>
        <v>0.90418092545752127</v>
      </c>
      <c r="J34" s="106">
        <f t="shared" si="3"/>
        <v>9.0418092545752131</v>
      </c>
    </row>
    <row r="35" spans="1:10">
      <c r="A35" t="s">
        <v>1501</v>
      </c>
      <c r="B35">
        <v>20</v>
      </c>
      <c r="C35">
        <v>9</v>
      </c>
      <c r="D35">
        <v>150.1</v>
      </c>
      <c r="E35">
        <v>2</v>
      </c>
      <c r="F35">
        <f t="shared" si="0"/>
        <v>170.1</v>
      </c>
      <c r="G35">
        <f t="shared" si="1"/>
        <v>11</v>
      </c>
      <c r="H35" s="105">
        <v>3281800</v>
      </c>
      <c r="I35" s="106">
        <f t="shared" si="2"/>
        <v>0.51831312084831493</v>
      </c>
      <c r="J35" s="106">
        <f t="shared" si="3"/>
        <v>5.1831312084831493</v>
      </c>
    </row>
    <row r="36" spans="1:10">
      <c r="A36" t="s">
        <v>1628</v>
      </c>
      <c r="B36">
        <v>0</v>
      </c>
      <c r="C36">
        <v>2</v>
      </c>
      <c r="D36">
        <v>31.5</v>
      </c>
      <c r="E36">
        <v>1</v>
      </c>
      <c r="F36">
        <f t="shared" si="0"/>
        <v>31.5</v>
      </c>
      <c r="G36">
        <f t="shared" si="1"/>
        <v>3</v>
      </c>
      <c r="H36" s="105">
        <v>282900</v>
      </c>
      <c r="I36" s="106">
        <f t="shared" si="2"/>
        <v>1.1134676564156947</v>
      </c>
      <c r="J36" s="106">
        <f t="shared" si="3"/>
        <v>11.134676564156946</v>
      </c>
    </row>
    <row r="37" spans="1:10">
      <c r="A37" t="s">
        <v>208</v>
      </c>
      <c r="B37">
        <v>7.5</v>
      </c>
      <c r="C37">
        <v>3</v>
      </c>
      <c r="D37">
        <v>22.3</v>
      </c>
      <c r="E37">
        <v>1</v>
      </c>
      <c r="F37">
        <f t="shared" si="0"/>
        <v>29.8</v>
      </c>
      <c r="G37">
        <f t="shared" si="1"/>
        <v>4</v>
      </c>
      <c r="H37" s="105">
        <v>558200</v>
      </c>
      <c r="I37" s="106">
        <f t="shared" si="2"/>
        <v>0.53385883195987105</v>
      </c>
      <c r="J37" s="106">
        <f t="shared" si="3"/>
        <v>5.3385883195987107</v>
      </c>
    </row>
    <row r="38" spans="1:10">
      <c r="A38" t="s">
        <v>633</v>
      </c>
      <c r="B38">
        <v>150.80000000000001</v>
      </c>
      <c r="C38">
        <v>18</v>
      </c>
      <c r="D38">
        <v>227.5</v>
      </c>
      <c r="E38">
        <v>3</v>
      </c>
      <c r="F38">
        <f t="shared" si="0"/>
        <v>378.3</v>
      </c>
      <c r="G38">
        <f t="shared" si="1"/>
        <v>21</v>
      </c>
      <c r="H38" s="105">
        <v>3271900</v>
      </c>
      <c r="I38" s="106">
        <f t="shared" si="2"/>
        <v>1.1562089305907883</v>
      </c>
      <c r="J38" s="106">
        <f t="shared" si="3"/>
        <v>11.562089305907882</v>
      </c>
    </row>
    <row r="39" spans="1:10">
      <c r="A39" t="s">
        <v>210</v>
      </c>
      <c r="B39">
        <f>110.7-87.71</f>
        <v>22.990000000000009</v>
      </c>
      <c r="C39">
        <v>6</v>
      </c>
      <c r="D39">
        <v>71.099999999999994</v>
      </c>
      <c r="E39">
        <v>1</v>
      </c>
      <c r="F39">
        <f t="shared" si="0"/>
        <v>94.09</v>
      </c>
      <c r="G39">
        <f t="shared" si="1"/>
        <v>7</v>
      </c>
      <c r="H39" s="105">
        <v>1946800</v>
      </c>
      <c r="I39" s="106">
        <f t="shared" si="2"/>
        <v>0.48330593794945553</v>
      </c>
      <c r="J39" s="106">
        <f t="shared" si="3"/>
        <v>4.8330593794945553</v>
      </c>
    </row>
    <row r="40" spans="1:10">
      <c r="A40" t="s">
        <v>1629</v>
      </c>
      <c r="B40">
        <v>8.5</v>
      </c>
      <c r="C40">
        <v>3</v>
      </c>
      <c r="D40">
        <v>63.1</v>
      </c>
      <c r="E40">
        <v>1</v>
      </c>
      <c r="F40">
        <f t="shared" si="0"/>
        <v>71.599999999999994</v>
      </c>
      <c r="G40">
        <f t="shared" si="1"/>
        <v>4</v>
      </c>
      <c r="H40" s="105">
        <v>840200</v>
      </c>
      <c r="I40" s="106">
        <f t="shared" si="2"/>
        <v>0.85217805284456072</v>
      </c>
      <c r="J40" s="106">
        <f t="shared" si="3"/>
        <v>8.521780528445607</v>
      </c>
    </row>
    <row r="41" spans="1:10">
      <c r="A41" t="s">
        <v>231</v>
      </c>
      <c r="B41">
        <v>50.3</v>
      </c>
      <c r="C41">
        <v>4</v>
      </c>
      <c r="D41">
        <v>36.1</v>
      </c>
      <c r="E41">
        <v>1</v>
      </c>
      <c r="F41">
        <f t="shared" si="0"/>
        <v>86.4</v>
      </c>
      <c r="G41">
        <f t="shared" si="1"/>
        <v>5</v>
      </c>
      <c r="H41" s="105">
        <v>790300</v>
      </c>
      <c r="I41" s="106">
        <f t="shared" si="2"/>
        <v>1.0932557256737949</v>
      </c>
      <c r="J41" s="106">
        <f t="shared" si="3"/>
        <v>10.932557256737949</v>
      </c>
    </row>
    <row r="42" spans="1:10">
      <c r="A42" t="s">
        <v>697</v>
      </c>
      <c r="B42">
        <v>18.5</v>
      </c>
      <c r="C42">
        <v>8</v>
      </c>
      <c r="D42">
        <v>95.1</v>
      </c>
      <c r="E42">
        <v>4</v>
      </c>
      <c r="F42">
        <f t="shared" si="0"/>
        <v>113.6</v>
      </c>
      <c r="G42">
        <f t="shared" si="1"/>
        <v>12</v>
      </c>
      <c r="H42" s="105">
        <v>1496800</v>
      </c>
      <c r="I42" s="106">
        <f t="shared" si="2"/>
        <v>0.75895243185462313</v>
      </c>
      <c r="J42" s="106">
        <f t="shared" si="3"/>
        <v>7.5895243185462311</v>
      </c>
    </row>
    <row r="43" spans="1:10">
      <c r="A43" t="s">
        <v>262</v>
      </c>
      <c r="B43">
        <v>7.3</v>
      </c>
      <c r="C43">
        <v>12</v>
      </c>
      <c r="D43">
        <v>99.4</v>
      </c>
      <c r="E43">
        <v>2</v>
      </c>
      <c r="F43">
        <f t="shared" si="0"/>
        <v>106.7</v>
      </c>
      <c r="G43">
        <f t="shared" si="1"/>
        <v>14</v>
      </c>
      <c r="H43" s="105">
        <v>1697100</v>
      </c>
      <c r="I43" s="106">
        <f t="shared" si="2"/>
        <v>0.62871958046078602</v>
      </c>
      <c r="J43" s="106">
        <f t="shared" si="3"/>
        <v>6.2871958046078609</v>
      </c>
    </row>
    <row r="44" spans="1:10">
      <c r="A44" t="s">
        <v>413</v>
      </c>
      <c r="B44">
        <v>24.9</v>
      </c>
      <c r="C44">
        <v>5</v>
      </c>
      <c r="D44">
        <v>35.9</v>
      </c>
      <c r="E44">
        <v>1</v>
      </c>
      <c r="F44">
        <f t="shared" si="0"/>
        <v>60.8</v>
      </c>
      <c r="G44">
        <f t="shared" si="1"/>
        <v>6</v>
      </c>
      <c r="H44" s="105">
        <v>377800</v>
      </c>
      <c r="I44" s="106">
        <f t="shared" si="2"/>
        <v>1.609317098994177</v>
      </c>
      <c r="J44" s="106">
        <f t="shared" si="3"/>
        <v>16.093170989941768</v>
      </c>
    </row>
    <row r="45" spans="1:10">
      <c r="A45" t="s">
        <v>412</v>
      </c>
      <c r="B45">
        <v>130.1</v>
      </c>
      <c r="C45">
        <v>22</v>
      </c>
      <c r="D45">
        <v>144.30000000000001</v>
      </c>
      <c r="E45">
        <v>1</v>
      </c>
      <c r="F45">
        <f t="shared" si="0"/>
        <v>274.39999999999998</v>
      </c>
      <c r="G45">
        <f t="shared" si="1"/>
        <v>23</v>
      </c>
      <c r="H45" s="105">
        <v>1247200</v>
      </c>
      <c r="I45" s="106">
        <f t="shared" si="2"/>
        <v>2.2001282873636945</v>
      </c>
      <c r="J45" s="106">
        <f t="shared" si="3"/>
        <v>22.001282873636946</v>
      </c>
    </row>
    <row r="46" spans="1:10">
      <c r="A46" t="s">
        <v>302</v>
      </c>
      <c r="B46">
        <v>225.7</v>
      </c>
      <c r="C46">
        <v>34</v>
      </c>
      <c r="D46">
        <v>98.8</v>
      </c>
      <c r="E46">
        <v>4</v>
      </c>
      <c r="F46">
        <f t="shared" si="0"/>
        <v>324.5</v>
      </c>
      <c r="G46">
        <f t="shared" si="1"/>
        <v>38</v>
      </c>
      <c r="H46" s="105">
        <v>1389400</v>
      </c>
      <c r="I46" s="106">
        <f t="shared" si="2"/>
        <v>2.3355405210882396</v>
      </c>
      <c r="J46" s="106">
        <f t="shared" si="3"/>
        <v>23.355405210882395</v>
      </c>
    </row>
    <row r="47" spans="1:10">
      <c r="A47" t="s">
        <v>714</v>
      </c>
      <c r="B47">
        <v>128.80000000000001</v>
      </c>
      <c r="C47">
        <v>16</v>
      </c>
      <c r="D47">
        <v>205.5</v>
      </c>
      <c r="E47">
        <v>6</v>
      </c>
      <c r="F47">
        <f t="shared" si="0"/>
        <v>334.3</v>
      </c>
      <c r="G47">
        <f t="shared" si="1"/>
        <v>22</v>
      </c>
      <c r="H47" s="105">
        <v>2908700</v>
      </c>
      <c r="I47" s="106">
        <f t="shared" si="2"/>
        <v>1.1493106886237838</v>
      </c>
      <c r="J47" s="106">
        <f t="shared" si="3"/>
        <v>11.49310688623784</v>
      </c>
    </row>
    <row r="48" spans="1:10">
      <c r="A48" t="s">
        <v>1653</v>
      </c>
      <c r="B48">
        <f>57.8+0.75+59+4+11</f>
        <v>132.55000000000001</v>
      </c>
      <c r="C48">
        <v>17</v>
      </c>
      <c r="D48">
        <v>109.6</v>
      </c>
      <c r="E48">
        <v>5</v>
      </c>
      <c r="F48">
        <f t="shared" si="0"/>
        <v>242.15</v>
      </c>
      <c r="G48">
        <f t="shared" si="1"/>
        <v>22</v>
      </c>
      <c r="H48" s="105">
        <v>1213500</v>
      </c>
      <c r="I48" s="106">
        <f t="shared" si="2"/>
        <v>1.9954676555418214</v>
      </c>
      <c r="J48" s="106">
        <f t="shared" si="3"/>
        <v>19.954676555418214</v>
      </c>
    </row>
    <row r="49" spans="1:10">
      <c r="A49" t="s">
        <v>467</v>
      </c>
      <c r="B49">
        <f>41.2-21</f>
        <v>20.200000000000003</v>
      </c>
      <c r="C49">
        <v>5</v>
      </c>
      <c r="D49">
        <v>35.299999999999997</v>
      </c>
      <c r="E49">
        <v>2</v>
      </c>
      <c r="F49">
        <f t="shared" si="0"/>
        <v>55.5</v>
      </c>
      <c r="G49">
        <f t="shared" si="1"/>
        <v>7</v>
      </c>
      <c r="H49" s="105">
        <v>1180300</v>
      </c>
      <c r="I49" s="106">
        <f t="shared" si="2"/>
        <v>0.47021943573667707</v>
      </c>
      <c r="J49" s="106">
        <f t="shared" si="3"/>
        <v>4.7021943573667704</v>
      </c>
    </row>
    <row r="50" spans="1:10">
      <c r="A50" t="s">
        <v>466</v>
      </c>
      <c r="B50">
        <v>1</v>
      </c>
      <c r="C50">
        <v>2</v>
      </c>
      <c r="D50">
        <v>127.6</v>
      </c>
      <c r="E50">
        <v>4</v>
      </c>
      <c r="F50">
        <f t="shared" si="0"/>
        <v>128.6</v>
      </c>
      <c r="G50">
        <f t="shared" si="1"/>
        <v>6</v>
      </c>
      <c r="H50" s="105">
        <v>1845800</v>
      </c>
      <c r="I50" s="106">
        <f t="shared" si="2"/>
        <v>0.69671687073355715</v>
      </c>
      <c r="J50" s="106">
        <f t="shared" si="3"/>
        <v>6.9671687073355724</v>
      </c>
    </row>
    <row r="51" spans="1:10">
      <c r="A51" t="s">
        <v>536</v>
      </c>
      <c r="B51">
        <v>7</v>
      </c>
      <c r="C51">
        <v>4</v>
      </c>
      <c r="D51">
        <v>21.1</v>
      </c>
      <c r="E51">
        <v>1</v>
      </c>
      <c r="F51">
        <f t="shared" si="0"/>
        <v>28.1</v>
      </c>
      <c r="G51">
        <f t="shared" si="1"/>
        <v>5</v>
      </c>
      <c r="H51" s="105">
        <v>321300</v>
      </c>
      <c r="I51" s="106">
        <f t="shared" si="2"/>
        <v>0.87457205104263935</v>
      </c>
      <c r="J51" s="106">
        <f t="shared" si="3"/>
        <v>8.7457205104263949</v>
      </c>
    </row>
    <row r="52" spans="1:10">
      <c r="A52" t="s">
        <v>1735</v>
      </c>
      <c r="B52">
        <v>2.5</v>
      </c>
      <c r="C52">
        <v>4</v>
      </c>
      <c r="D52">
        <v>49.3</v>
      </c>
      <c r="E52">
        <v>1</v>
      </c>
      <c r="F52">
        <f t="shared" si="0"/>
        <v>51.8</v>
      </c>
      <c r="G52">
        <f t="shared" si="1"/>
        <v>5</v>
      </c>
      <c r="H52" s="105">
        <v>496300</v>
      </c>
      <c r="I52" s="106">
        <f t="shared" si="2"/>
        <v>1.0437235543018335</v>
      </c>
      <c r="J52" s="106">
        <f t="shared" si="3"/>
        <v>10.437235543018335</v>
      </c>
    </row>
    <row r="53" spans="1:10">
      <c r="A53" t="s">
        <v>1814</v>
      </c>
      <c r="B53">
        <v>97</v>
      </c>
      <c r="C53">
        <v>5</v>
      </c>
      <c r="D53">
        <v>19.7</v>
      </c>
      <c r="E53">
        <v>1</v>
      </c>
      <c r="F53">
        <f t="shared" si="0"/>
        <v>116.7</v>
      </c>
      <c r="G53">
        <f t="shared" si="1"/>
        <v>6</v>
      </c>
      <c r="H53" s="105">
        <v>924600</v>
      </c>
      <c r="I53" s="106">
        <f t="shared" si="2"/>
        <v>1.2621674237508114</v>
      </c>
      <c r="J53" s="106">
        <f t="shared" si="3"/>
        <v>12.621674237508113</v>
      </c>
    </row>
    <row r="54" spans="1:10">
      <c r="A54" t="s">
        <v>599</v>
      </c>
      <c r="B54">
        <v>20</v>
      </c>
      <c r="C54">
        <v>1</v>
      </c>
      <c r="D54">
        <v>3.2</v>
      </c>
      <c r="E54">
        <v>1</v>
      </c>
      <c r="F54">
        <f t="shared" si="0"/>
        <v>23.2</v>
      </c>
      <c r="G54">
        <f t="shared" si="1"/>
        <v>2</v>
      </c>
      <c r="H54" s="105">
        <v>252000</v>
      </c>
      <c r="I54" s="106">
        <f t="shared" si="2"/>
        <v>0.92063492063492058</v>
      </c>
      <c r="J54" s="106">
        <f t="shared" si="3"/>
        <v>9.2063492063492056</v>
      </c>
    </row>
    <row r="55" spans="1:10">
      <c r="A55" t="s">
        <v>1815</v>
      </c>
      <c r="B55">
        <v>29.4</v>
      </c>
      <c r="C55">
        <v>7</v>
      </c>
      <c r="D55">
        <v>159.69999999999999</v>
      </c>
      <c r="E55">
        <v>5</v>
      </c>
      <c r="F55">
        <f t="shared" si="0"/>
        <v>189.1</v>
      </c>
      <c r="G55">
        <f t="shared" si="1"/>
        <v>12</v>
      </c>
      <c r="H55" s="105">
        <v>1846900</v>
      </c>
      <c r="I55" s="106">
        <f t="shared" si="2"/>
        <v>1.0238778493692133</v>
      </c>
      <c r="J55" s="106">
        <f t="shared" si="3"/>
        <v>10.238778493692132</v>
      </c>
    </row>
    <row r="56" spans="1:10">
      <c r="A56" t="s">
        <v>1880</v>
      </c>
      <c r="B56">
        <v>20.100000000000001</v>
      </c>
      <c r="C56">
        <v>7</v>
      </c>
      <c r="D56">
        <v>44</v>
      </c>
      <c r="E56">
        <v>1</v>
      </c>
      <c r="F56">
        <f t="shared" si="0"/>
        <v>64.099999999999994</v>
      </c>
      <c r="G56">
        <f t="shared" si="1"/>
        <v>8</v>
      </c>
      <c r="H56" s="105">
        <v>768700</v>
      </c>
      <c r="I56" s="106">
        <f t="shared" si="2"/>
        <v>0.83387537400806544</v>
      </c>
      <c r="J56" s="106">
        <f t="shared" si="3"/>
        <v>8.3387537400806533</v>
      </c>
    </row>
    <row r="57" spans="1:10">
      <c r="A57" t="s">
        <v>1939</v>
      </c>
      <c r="B57">
        <v>1615.5</v>
      </c>
      <c r="C57">
        <v>56</v>
      </c>
      <c r="D57">
        <v>660.3</v>
      </c>
      <c r="E57">
        <v>7</v>
      </c>
      <c r="F57">
        <f t="shared" si="0"/>
        <v>2275.8000000000002</v>
      </c>
      <c r="G57">
        <f t="shared" si="1"/>
        <v>63</v>
      </c>
      <c r="H57" s="105">
        <v>5181000</v>
      </c>
      <c r="I57" s="106">
        <f t="shared" si="2"/>
        <v>4.3925883034163293</v>
      </c>
      <c r="J57" s="106">
        <f t="shared" si="3"/>
        <v>43.925883034163292</v>
      </c>
    </row>
    <row r="58" spans="1:10">
      <c r="A58" t="s">
        <v>537</v>
      </c>
      <c r="B58">
        <v>114.5</v>
      </c>
      <c r="C58">
        <v>13</v>
      </c>
      <c r="D58">
        <v>207.4</v>
      </c>
      <c r="E58">
        <v>1</v>
      </c>
      <c r="F58">
        <f t="shared" si="0"/>
        <v>321.89999999999998</v>
      </c>
      <c r="G58">
        <f t="shared" si="1"/>
        <v>14</v>
      </c>
      <c r="H58" s="105">
        <v>3255600</v>
      </c>
      <c r="I58" s="106">
        <f t="shared" si="2"/>
        <v>0.98875783265757466</v>
      </c>
      <c r="J58" s="106">
        <f t="shared" si="3"/>
        <v>9.8875783265757473</v>
      </c>
    </row>
    <row r="59" spans="1:10">
      <c r="A59" t="s">
        <v>575</v>
      </c>
      <c r="B59">
        <v>0</v>
      </c>
      <c r="C59">
        <v>0</v>
      </c>
      <c r="D59">
        <v>8.8000000000000007</v>
      </c>
      <c r="E59">
        <v>1</v>
      </c>
      <c r="F59">
        <f t="shared" si="0"/>
        <v>8.8000000000000007</v>
      </c>
      <c r="G59">
        <f t="shared" si="1"/>
        <v>1</v>
      </c>
      <c r="H59" s="105">
        <v>183000</v>
      </c>
      <c r="I59" s="106">
        <f t="shared" si="2"/>
        <v>0.48087431693989074</v>
      </c>
      <c r="J59" s="106">
        <f t="shared" si="3"/>
        <v>4.8087431693989071</v>
      </c>
    </row>
    <row r="60" spans="1:10">
      <c r="A60" t="s">
        <v>2013</v>
      </c>
      <c r="B60">
        <v>47.3</v>
      </c>
      <c r="C60">
        <v>7</v>
      </c>
      <c r="D60">
        <v>207</v>
      </c>
      <c r="E60">
        <v>5</v>
      </c>
      <c r="F60">
        <f t="shared" si="0"/>
        <v>254.3</v>
      </c>
      <c r="G60">
        <f t="shared" si="1"/>
        <v>12</v>
      </c>
      <c r="H60" s="105">
        <v>3395200</v>
      </c>
      <c r="I60" s="106">
        <f t="shared" si="2"/>
        <v>0.74899858623939675</v>
      </c>
      <c r="J60" s="106">
        <f t="shared" si="3"/>
        <v>7.4899858623939677</v>
      </c>
    </row>
    <row r="61" spans="1:10">
      <c r="A61" t="s">
        <v>2069</v>
      </c>
      <c r="B61">
        <v>20</v>
      </c>
      <c r="C61">
        <v>9</v>
      </c>
      <c r="D61">
        <v>109.4</v>
      </c>
      <c r="E61">
        <v>2</v>
      </c>
      <c r="F61">
        <f t="shared" si="0"/>
        <v>129.4</v>
      </c>
      <c r="G61">
        <f t="shared" si="1"/>
        <v>11</v>
      </c>
      <c r="H61" s="105">
        <v>1352200</v>
      </c>
      <c r="I61" s="106">
        <f t="shared" si="2"/>
        <v>0.95695902972933</v>
      </c>
      <c r="J61" s="106">
        <f t="shared" si="3"/>
        <v>9.5695902972932991</v>
      </c>
    </row>
    <row r="62" spans="1:10">
      <c r="A62" t="s">
        <v>2183</v>
      </c>
      <c r="B62">
        <v>21.2</v>
      </c>
      <c r="C62">
        <v>5</v>
      </c>
      <c r="D62">
        <v>57.5</v>
      </c>
      <c r="E62">
        <v>1</v>
      </c>
      <c r="F62">
        <f t="shared" si="0"/>
        <v>78.7</v>
      </c>
      <c r="G62">
        <f t="shared" si="1"/>
        <v>6</v>
      </c>
      <c r="H62" s="105">
        <v>1140100</v>
      </c>
      <c r="I62" s="106">
        <f t="shared" si="2"/>
        <v>0.69029032541005175</v>
      </c>
      <c r="J62" s="106">
        <f t="shared" si="3"/>
        <v>6.9029032541005177</v>
      </c>
    </row>
    <row r="63" spans="1:10">
      <c r="A63" t="s">
        <v>2184</v>
      </c>
      <c r="B63">
        <f>178.4-15</f>
        <v>163.4</v>
      </c>
      <c r="C63">
        <v>17</v>
      </c>
      <c r="D63">
        <v>219.3</v>
      </c>
      <c r="E63">
        <v>8</v>
      </c>
      <c r="F63">
        <f t="shared" si="0"/>
        <v>382.70000000000005</v>
      </c>
      <c r="G63">
        <f t="shared" si="1"/>
        <v>25</v>
      </c>
      <c r="H63" s="105">
        <v>3375300</v>
      </c>
      <c r="I63" s="106">
        <f t="shared" si="2"/>
        <v>1.1338251414689067</v>
      </c>
      <c r="J63" s="106">
        <f t="shared" si="3"/>
        <v>11.338251414689067</v>
      </c>
    </row>
    <row r="64" spans="1:10">
      <c r="A64" t="s">
        <v>2232</v>
      </c>
      <c r="B64">
        <v>0</v>
      </c>
      <c r="C64">
        <v>0</v>
      </c>
      <c r="D64">
        <v>107.2</v>
      </c>
      <c r="E64">
        <v>2</v>
      </c>
      <c r="F64">
        <f t="shared" si="0"/>
        <v>107.2</v>
      </c>
      <c r="G64">
        <f t="shared" si="1"/>
        <v>2</v>
      </c>
      <c r="H64" s="105">
        <v>2304500</v>
      </c>
      <c r="I64" s="106">
        <f t="shared" si="2"/>
        <v>0.46517682794532439</v>
      </c>
      <c r="J64" s="106">
        <f t="shared" si="3"/>
        <v>4.6517682794532433</v>
      </c>
    </row>
    <row r="65" spans="1:10">
      <c r="A65" t="s">
        <v>2269</v>
      </c>
      <c r="B65">
        <f>28-27</f>
        <v>1</v>
      </c>
      <c r="C65">
        <v>1</v>
      </c>
      <c r="D65">
        <v>27.7</v>
      </c>
      <c r="E65">
        <v>1</v>
      </c>
      <c r="F65">
        <f t="shared" si="0"/>
        <v>28.7</v>
      </c>
      <c r="G65">
        <f t="shared" si="1"/>
        <v>2</v>
      </c>
      <c r="H65" s="105">
        <v>242300</v>
      </c>
      <c r="I65" s="106">
        <f t="shared" si="2"/>
        <v>1.1844820470491126</v>
      </c>
      <c r="J65" s="106">
        <f t="shared" si="3"/>
        <v>11.844820470491127</v>
      </c>
    </row>
    <row r="66" spans="1:10">
      <c r="A66" t="s">
        <v>2305</v>
      </c>
      <c r="B66">
        <v>17.8</v>
      </c>
      <c r="C66">
        <v>12</v>
      </c>
      <c r="D66">
        <v>54</v>
      </c>
      <c r="E66">
        <v>1</v>
      </c>
      <c r="F66">
        <f t="shared" si="0"/>
        <v>71.8</v>
      </c>
      <c r="G66">
        <f t="shared" si="1"/>
        <v>13</v>
      </c>
      <c r="H66" s="105">
        <v>1634500</v>
      </c>
      <c r="I66" s="106">
        <f t="shared" si="2"/>
        <v>0.43927806668706021</v>
      </c>
      <c r="J66" s="106">
        <f t="shared" si="3"/>
        <v>4.3927806668706024</v>
      </c>
    </row>
    <row r="67" spans="1:10">
      <c r="A67" t="s">
        <v>2352</v>
      </c>
      <c r="B67">
        <f>18-12</f>
        <v>6</v>
      </c>
      <c r="C67">
        <v>3</v>
      </c>
      <c r="D67">
        <v>17</v>
      </c>
      <c r="E67">
        <v>2</v>
      </c>
      <c r="F67">
        <f t="shared" si="0"/>
        <v>23</v>
      </c>
      <c r="G67">
        <f t="shared" si="1"/>
        <v>5</v>
      </c>
      <c r="H67" s="105">
        <v>243500</v>
      </c>
      <c r="I67" s="106">
        <f t="shared" si="2"/>
        <v>0.94455852156057496</v>
      </c>
      <c r="J67" s="106">
        <f t="shared" si="3"/>
        <v>9.4455852156057496</v>
      </c>
    </row>
    <row r="68" spans="1:10">
      <c r="A68" t="s">
        <v>2375</v>
      </c>
      <c r="B68">
        <v>21.8</v>
      </c>
      <c r="C68">
        <v>8</v>
      </c>
      <c r="D68">
        <v>105</v>
      </c>
      <c r="E68">
        <v>4</v>
      </c>
      <c r="F68">
        <f t="shared" si="0"/>
        <v>126.8</v>
      </c>
      <c r="G68">
        <f t="shared" si="1"/>
        <v>12</v>
      </c>
      <c r="H68" s="105">
        <v>2166500</v>
      </c>
      <c r="I68" s="106">
        <f t="shared" si="2"/>
        <v>0.58527579044541889</v>
      </c>
      <c r="J68" s="106">
        <f t="shared" si="3"/>
        <v>5.8527579044541884</v>
      </c>
    </row>
    <row r="69" spans="1:10">
      <c r="A69" t="s">
        <v>2439</v>
      </c>
      <c r="B69">
        <v>115.8</v>
      </c>
      <c r="C69">
        <v>63</v>
      </c>
      <c r="D69">
        <v>441.6</v>
      </c>
      <c r="E69">
        <v>3</v>
      </c>
      <c r="F69">
        <f t="shared" si="0"/>
        <v>557.4</v>
      </c>
      <c r="G69">
        <f t="shared" si="1"/>
        <v>66</v>
      </c>
      <c r="H69" s="105">
        <v>9223400</v>
      </c>
      <c r="I69" s="106">
        <f t="shared" si="2"/>
        <v>0.60433245874623231</v>
      </c>
      <c r="J69" s="106">
        <f t="shared" si="3"/>
        <v>6.0433245874623234</v>
      </c>
    </row>
    <row r="70" spans="1:10">
      <c r="A70" t="s">
        <v>2479</v>
      </c>
      <c r="B70">
        <v>29.8</v>
      </c>
      <c r="C70">
        <v>9</v>
      </c>
      <c r="D70">
        <v>23.4</v>
      </c>
      <c r="E70">
        <v>1</v>
      </c>
      <c r="F70">
        <f t="shared" si="0"/>
        <v>53.2</v>
      </c>
      <c r="G70">
        <f t="shared" si="1"/>
        <v>10</v>
      </c>
      <c r="H70" s="105">
        <v>763100</v>
      </c>
      <c r="I70" s="106">
        <f t="shared" si="2"/>
        <v>0.69715633599790328</v>
      </c>
      <c r="J70" s="106">
        <f t="shared" si="3"/>
        <v>6.971563359979033</v>
      </c>
    </row>
    <row r="71" spans="1:10">
      <c r="A71" t="s">
        <v>2587</v>
      </c>
      <c r="B71">
        <v>37</v>
      </c>
      <c r="C71">
        <v>6</v>
      </c>
      <c r="D71">
        <v>6.6</v>
      </c>
      <c r="E71">
        <v>1</v>
      </c>
      <c r="F71">
        <f t="shared" si="0"/>
        <v>43.6</v>
      </c>
      <c r="G71">
        <f t="shared" si="1"/>
        <v>7</v>
      </c>
      <c r="H71" s="105">
        <v>152600</v>
      </c>
      <c r="I71" s="106">
        <f t="shared" si="2"/>
        <v>2.8571428571428572</v>
      </c>
      <c r="J71" s="106">
        <f t="shared" si="3"/>
        <v>28.571428571428569</v>
      </c>
    </row>
    <row r="72" spans="1:10">
      <c r="A72" t="s">
        <v>2547</v>
      </c>
      <c r="B72">
        <v>101.1</v>
      </c>
      <c r="C72">
        <v>10</v>
      </c>
      <c r="D72">
        <v>124.5</v>
      </c>
      <c r="E72">
        <v>6</v>
      </c>
      <c r="F72">
        <f t="shared" si="0"/>
        <v>225.6</v>
      </c>
      <c r="G72">
        <f t="shared" si="1"/>
        <v>16</v>
      </c>
      <c r="H72" s="105">
        <v>1917700</v>
      </c>
      <c r="I72" s="106">
        <f t="shared" si="2"/>
        <v>1.1764092402356991</v>
      </c>
      <c r="J72" s="106">
        <f t="shared" si="3"/>
        <v>11.764092402356992</v>
      </c>
    </row>
    <row r="73" spans="1:10">
      <c r="A73" t="s">
        <v>2715</v>
      </c>
      <c r="B73">
        <v>158.4</v>
      </c>
      <c r="C73">
        <v>29</v>
      </c>
      <c r="D73">
        <v>141</v>
      </c>
      <c r="E73">
        <v>1</v>
      </c>
      <c r="F73">
        <f t="shared" si="0"/>
        <v>299.39999999999998</v>
      </c>
      <c r="G73">
        <f t="shared" si="1"/>
        <v>30</v>
      </c>
      <c r="H73" s="105">
        <v>1733600</v>
      </c>
      <c r="I73" s="106">
        <f t="shared" si="2"/>
        <v>1.7270419935394552</v>
      </c>
      <c r="J73" s="106">
        <f t="shared" si="3"/>
        <v>17.27041993539455</v>
      </c>
    </row>
    <row r="74" spans="1:10">
      <c r="A74" t="s">
        <v>2798</v>
      </c>
      <c r="B74">
        <v>12</v>
      </c>
      <c r="C74">
        <v>3</v>
      </c>
      <c r="D74">
        <v>58.8</v>
      </c>
      <c r="E74">
        <v>1</v>
      </c>
      <c r="F74">
        <f t="shared" si="0"/>
        <v>70.8</v>
      </c>
      <c r="G74">
        <f t="shared" si="1"/>
        <v>4</v>
      </c>
      <c r="H74" s="105">
        <v>641700</v>
      </c>
      <c r="I74" s="106">
        <f t="shared" si="2"/>
        <v>1.1033193080878916</v>
      </c>
      <c r="J74" s="106">
        <f t="shared" si="3"/>
        <v>11.033193080878915</v>
      </c>
    </row>
    <row r="75" spans="1:10">
      <c r="A75" t="s">
        <v>2716</v>
      </c>
      <c r="B75">
        <v>100.3</v>
      </c>
      <c r="C75">
        <v>18</v>
      </c>
      <c r="D75">
        <v>95.5</v>
      </c>
      <c r="E75">
        <v>2</v>
      </c>
      <c r="F75">
        <f t="shared" si="0"/>
        <v>195.8</v>
      </c>
      <c r="G75">
        <f t="shared" si="1"/>
        <v>20</v>
      </c>
      <c r="H75" s="105">
        <v>1400900</v>
      </c>
      <c r="I75" s="106">
        <f t="shared" si="2"/>
        <v>1.3976729245485047</v>
      </c>
      <c r="J75" s="106">
        <f t="shared" si="3"/>
        <v>13.976729245485048</v>
      </c>
    </row>
    <row r="76" spans="1:10">
      <c r="A76" t="s">
        <v>2863</v>
      </c>
      <c r="B76">
        <v>5</v>
      </c>
      <c r="C76">
        <v>1</v>
      </c>
      <c r="D76">
        <v>10.4</v>
      </c>
      <c r="E76">
        <v>1</v>
      </c>
      <c r="F76">
        <f t="shared" si="0"/>
        <v>15.4</v>
      </c>
      <c r="G76">
        <f t="shared" si="1"/>
        <v>2</v>
      </c>
      <c r="H76" s="105">
        <v>144900</v>
      </c>
      <c r="I76" s="106">
        <f t="shared" si="2"/>
        <v>1.0628019323671498</v>
      </c>
      <c r="J76" s="106">
        <f t="shared" si="3"/>
        <v>10.628019323671497</v>
      </c>
    </row>
    <row r="77" spans="1:10">
      <c r="A77" s="4" t="s">
        <v>5700</v>
      </c>
      <c r="B77" s="160">
        <f t="shared" ref="B77:H77" si="4">SUM(B25:B76)</f>
        <v>4849.7400000000007</v>
      </c>
      <c r="C77" s="161">
        <f t="shared" si="4"/>
        <v>576</v>
      </c>
      <c r="D77" s="160">
        <f t="shared" si="4"/>
        <v>5628.8</v>
      </c>
      <c r="E77" s="161">
        <f t="shared" si="4"/>
        <v>129</v>
      </c>
      <c r="F77" s="160">
        <f t="shared" si="4"/>
        <v>10478.540000000001</v>
      </c>
      <c r="G77" s="161">
        <f t="shared" si="4"/>
        <v>705</v>
      </c>
      <c r="H77" s="161">
        <f t="shared" si="4"/>
        <v>94701000</v>
      </c>
      <c r="I77" s="106">
        <f t="shared" si="2"/>
        <v>1.1064867319246894</v>
      </c>
      <c r="J77" s="106">
        <f t="shared" si="3"/>
        <v>11.064867319246893</v>
      </c>
    </row>
    <row r="79" spans="1:10">
      <c r="A79" s="4" t="s">
        <v>2875</v>
      </c>
    </row>
    <row r="81" spans="1:8" ht="14">
      <c r="A81" s="6" t="s">
        <v>2878</v>
      </c>
      <c r="B81" s="103">
        <v>328.2</v>
      </c>
    </row>
    <row r="82" spans="1:8" ht="14">
      <c r="A82" s="6" t="s">
        <v>2879</v>
      </c>
      <c r="B82" s="103">
        <v>1.3520270000000001</v>
      </c>
    </row>
    <row r="83" spans="1:8" ht="15">
      <c r="A83" s="6" t="s">
        <v>2876</v>
      </c>
      <c r="B83" s="103">
        <f>B82/B81*10000</f>
        <v>41.195216331505179</v>
      </c>
      <c r="G83" s="136"/>
    </row>
    <row r="84" spans="1:8" ht="14">
      <c r="A84" s="6" t="s">
        <v>2877</v>
      </c>
      <c r="B84" s="103">
        <v>10</v>
      </c>
    </row>
    <row r="85" spans="1:8">
      <c r="A85" s="6"/>
      <c r="B85" s="103"/>
    </row>
    <row r="86" spans="1:8" ht="14">
      <c r="A86" s="213" t="s">
        <v>6821</v>
      </c>
      <c r="B86" s="103"/>
    </row>
    <row r="90" spans="1:8">
      <c r="H90" s="96"/>
    </row>
    <row r="91" spans="1:8">
      <c r="A91" s="6"/>
      <c r="B91" s="103"/>
    </row>
    <row r="92" spans="1:8">
      <c r="A92" s="6"/>
      <c r="B92" s="103"/>
    </row>
    <row r="93" spans="1:8">
      <c r="A93" s="6"/>
      <c r="B93" s="103"/>
    </row>
    <row r="94" spans="1:8">
      <c r="A94" s="6"/>
      <c r="B94" s="103"/>
    </row>
    <row r="95" spans="1:8">
      <c r="A95" s="6"/>
      <c r="B95" s="103"/>
    </row>
    <row r="96" spans="1:8">
      <c r="A96" s="6"/>
      <c r="B96" s="103"/>
    </row>
    <row r="97" spans="1:54">
      <c r="A97" s="6"/>
      <c r="B97" s="103"/>
    </row>
    <row r="98" spans="1:54">
      <c r="A98" s="6"/>
      <c r="B98" s="103"/>
    </row>
    <row r="99" spans="1:54">
      <c r="A99" s="6"/>
      <c r="B99" s="103"/>
    </row>
    <row r="100" spans="1:54">
      <c r="A100" s="6"/>
      <c r="B100" s="103"/>
    </row>
    <row r="101" spans="1:54">
      <c r="A101" s="6"/>
      <c r="B101" s="103"/>
    </row>
    <row r="102" spans="1:54">
      <c r="A102" s="6"/>
      <c r="B102" s="103"/>
    </row>
    <row r="103" spans="1:54">
      <c r="A103" s="6"/>
      <c r="B103" s="103"/>
    </row>
    <row r="106" spans="1:54">
      <c r="A106" s="7"/>
    </row>
    <row r="107" spans="1:54" ht="28">
      <c r="A107" s="214" t="s">
        <v>6822</v>
      </c>
      <c r="B107" s="107" t="s">
        <v>973</v>
      </c>
      <c r="C107" s="107" t="s">
        <v>972</v>
      </c>
      <c r="D107" s="107" t="s">
        <v>1044</v>
      </c>
      <c r="E107" s="107" t="s">
        <v>1001</v>
      </c>
      <c r="F107" s="107" t="s">
        <v>1191</v>
      </c>
      <c r="G107" s="107" t="s">
        <v>1192</v>
      </c>
      <c r="H107" s="107" t="s">
        <v>1262</v>
      </c>
      <c r="I107" s="107" t="s">
        <v>1354</v>
      </c>
      <c r="J107" s="107" t="s">
        <v>1457</v>
      </c>
      <c r="K107" s="107" t="s">
        <v>1458</v>
      </c>
      <c r="L107" s="107" t="s">
        <v>1501</v>
      </c>
      <c r="M107" s="107" t="s">
        <v>1628</v>
      </c>
      <c r="N107" s="107" t="s">
        <v>208</v>
      </c>
      <c r="O107" s="107" t="s">
        <v>633</v>
      </c>
      <c r="P107" s="107" t="s">
        <v>210</v>
      </c>
      <c r="Q107" s="107" t="s">
        <v>1629</v>
      </c>
      <c r="R107" s="107" t="s">
        <v>231</v>
      </c>
      <c r="S107" s="107" t="s">
        <v>697</v>
      </c>
      <c r="T107" s="107" t="s">
        <v>262</v>
      </c>
      <c r="U107" s="107" t="s">
        <v>413</v>
      </c>
      <c r="V107" s="107" t="s">
        <v>412</v>
      </c>
      <c r="W107" s="107" t="s">
        <v>302</v>
      </c>
      <c r="X107" s="107" t="s">
        <v>714</v>
      </c>
      <c r="Y107" s="107" t="s">
        <v>1653</v>
      </c>
      <c r="Z107" s="107" t="s">
        <v>467</v>
      </c>
      <c r="AA107" s="107" t="s">
        <v>466</v>
      </c>
      <c r="AB107" s="107" t="s">
        <v>536</v>
      </c>
      <c r="AC107" s="107" t="s">
        <v>1735</v>
      </c>
      <c r="AD107" s="107" t="s">
        <v>1814</v>
      </c>
      <c r="AE107" s="107" t="s">
        <v>599</v>
      </c>
      <c r="AF107" s="107" t="s">
        <v>1815</v>
      </c>
      <c r="AG107" s="107" t="s">
        <v>1880</v>
      </c>
      <c r="AH107" s="107" t="s">
        <v>1939</v>
      </c>
      <c r="AI107" s="107" t="s">
        <v>537</v>
      </c>
      <c r="AJ107" s="107" t="s">
        <v>575</v>
      </c>
      <c r="AK107" s="107" t="s">
        <v>2013</v>
      </c>
      <c r="AL107" s="107" t="s">
        <v>2069</v>
      </c>
      <c r="AM107" s="107" t="s">
        <v>2183</v>
      </c>
      <c r="AN107" s="107" t="s">
        <v>2184</v>
      </c>
      <c r="AO107" s="107" t="s">
        <v>2232</v>
      </c>
      <c r="AP107" s="107" t="s">
        <v>2269</v>
      </c>
      <c r="AQ107" s="107" t="s">
        <v>2305</v>
      </c>
      <c r="AR107" s="107" t="s">
        <v>2352</v>
      </c>
      <c r="AS107" s="107" t="s">
        <v>2375</v>
      </c>
      <c r="AT107" s="107" t="s">
        <v>2439</v>
      </c>
      <c r="AU107" s="107" t="s">
        <v>2479</v>
      </c>
      <c r="AV107" s="107" t="s">
        <v>2587</v>
      </c>
      <c r="AW107" s="107" t="s">
        <v>2547</v>
      </c>
      <c r="AX107" s="107" t="s">
        <v>2715</v>
      </c>
      <c r="AY107" s="107" t="s">
        <v>2798</v>
      </c>
      <c r="AZ107" s="107" t="s">
        <v>2716</v>
      </c>
      <c r="BA107" s="107" t="s">
        <v>2863</v>
      </c>
      <c r="BB107" s="114" t="s">
        <v>5700</v>
      </c>
    </row>
    <row r="108" spans="1:54" ht="14">
      <c r="A108" s="215" t="s">
        <v>2889</v>
      </c>
      <c r="B108" s="158">
        <v>23</v>
      </c>
      <c r="C108" s="158">
        <v>24.4</v>
      </c>
      <c r="D108" s="158">
        <v>88</v>
      </c>
      <c r="E108" s="158">
        <v>8</v>
      </c>
      <c r="F108" s="158">
        <v>246.7</v>
      </c>
      <c r="G108" s="158">
        <v>28.3</v>
      </c>
      <c r="H108" s="158">
        <v>139.19999999999999</v>
      </c>
      <c r="I108" s="158">
        <v>30</v>
      </c>
      <c r="J108" s="158">
        <v>186.6</v>
      </c>
      <c r="K108" s="158">
        <v>362.5</v>
      </c>
      <c r="L108" s="158">
        <v>20</v>
      </c>
      <c r="M108" s="158">
        <v>0</v>
      </c>
      <c r="N108" s="158">
        <v>7.5</v>
      </c>
      <c r="O108" s="158">
        <v>150.80000000000001</v>
      </c>
      <c r="P108" s="158">
        <v>22.99</v>
      </c>
      <c r="Q108" s="158">
        <v>8.5</v>
      </c>
      <c r="R108" s="158">
        <v>50.3</v>
      </c>
      <c r="S108" s="158">
        <v>18.5</v>
      </c>
      <c r="T108" s="158">
        <v>7.3</v>
      </c>
      <c r="U108" s="158">
        <v>24.9</v>
      </c>
      <c r="V108" s="158">
        <v>130.1</v>
      </c>
      <c r="W108" s="158">
        <v>225.7</v>
      </c>
      <c r="X108" s="158">
        <v>128.80000000000001</v>
      </c>
      <c r="Y108" s="158">
        <v>132.55000000000001</v>
      </c>
      <c r="Z108" s="158">
        <v>20.2</v>
      </c>
      <c r="AA108" s="158">
        <v>1</v>
      </c>
      <c r="AB108" s="158">
        <v>7</v>
      </c>
      <c r="AC108" s="158">
        <v>2.5</v>
      </c>
      <c r="AD108" s="158">
        <v>97</v>
      </c>
      <c r="AE108" s="158">
        <v>20</v>
      </c>
      <c r="AF108" s="158">
        <v>29.4</v>
      </c>
      <c r="AG108" s="158">
        <v>20.100000000000001</v>
      </c>
      <c r="AH108" s="158">
        <v>1615.5</v>
      </c>
      <c r="AI108" s="158">
        <v>114.5</v>
      </c>
      <c r="AJ108" s="158">
        <v>0</v>
      </c>
      <c r="AK108" s="158">
        <v>47.3</v>
      </c>
      <c r="AL108" s="158">
        <v>20</v>
      </c>
      <c r="AM108" s="158">
        <v>21.2</v>
      </c>
      <c r="AN108" s="158">
        <v>163.4</v>
      </c>
      <c r="AO108" s="158">
        <v>0</v>
      </c>
      <c r="AP108" s="158">
        <v>1</v>
      </c>
      <c r="AQ108" s="158">
        <v>17.8</v>
      </c>
      <c r="AR108" s="158">
        <v>6</v>
      </c>
      <c r="AS108" s="158">
        <v>21.8</v>
      </c>
      <c r="AT108" s="158">
        <v>115.8</v>
      </c>
      <c r="AU108" s="158">
        <v>29.8</v>
      </c>
      <c r="AV108" s="158">
        <v>37</v>
      </c>
      <c r="AW108" s="158">
        <v>101.1</v>
      </c>
      <c r="AX108" s="158">
        <v>158.4</v>
      </c>
      <c r="AY108" s="158">
        <v>12</v>
      </c>
      <c r="AZ108" s="158">
        <v>100.3</v>
      </c>
      <c r="BA108" s="158">
        <v>5</v>
      </c>
      <c r="BB108" s="106">
        <f>SUM(B108:BA108)</f>
        <v>4849.7400000000007</v>
      </c>
    </row>
    <row r="109" spans="1:54" ht="14">
      <c r="A109" s="215" t="s">
        <v>2870</v>
      </c>
      <c r="B109" s="158">
        <v>4</v>
      </c>
      <c r="C109" s="158">
        <v>4</v>
      </c>
      <c r="D109" s="158">
        <v>15</v>
      </c>
      <c r="E109" s="158">
        <v>2</v>
      </c>
      <c r="F109" s="158">
        <v>21</v>
      </c>
      <c r="G109" s="158">
        <v>7</v>
      </c>
      <c r="H109" s="158">
        <v>10</v>
      </c>
      <c r="I109" s="158">
        <v>2</v>
      </c>
      <c r="J109" s="158">
        <v>23</v>
      </c>
      <c r="K109" s="158">
        <v>24</v>
      </c>
      <c r="L109" s="158">
        <v>9</v>
      </c>
      <c r="M109" s="158">
        <v>2</v>
      </c>
      <c r="N109" s="158">
        <v>3</v>
      </c>
      <c r="O109" s="158">
        <v>18</v>
      </c>
      <c r="P109" s="158">
        <v>6</v>
      </c>
      <c r="Q109" s="158">
        <v>3</v>
      </c>
      <c r="R109" s="158">
        <v>4</v>
      </c>
      <c r="S109" s="158">
        <v>8</v>
      </c>
      <c r="T109" s="158">
        <v>12</v>
      </c>
      <c r="U109" s="158">
        <v>5</v>
      </c>
      <c r="V109" s="158">
        <v>22</v>
      </c>
      <c r="W109" s="158">
        <v>34</v>
      </c>
      <c r="X109" s="158">
        <v>16</v>
      </c>
      <c r="Y109" s="158">
        <v>17</v>
      </c>
      <c r="Z109" s="158">
        <v>5</v>
      </c>
      <c r="AA109" s="158">
        <v>2</v>
      </c>
      <c r="AB109" s="158">
        <v>4</v>
      </c>
      <c r="AC109" s="158">
        <v>4</v>
      </c>
      <c r="AD109" s="158">
        <v>5</v>
      </c>
      <c r="AE109" s="158">
        <v>1</v>
      </c>
      <c r="AF109" s="158">
        <v>7</v>
      </c>
      <c r="AG109" s="158">
        <v>7</v>
      </c>
      <c r="AH109" s="158">
        <v>56</v>
      </c>
      <c r="AI109" s="158">
        <v>13</v>
      </c>
      <c r="AJ109" s="158">
        <v>0</v>
      </c>
      <c r="AK109" s="158">
        <v>7</v>
      </c>
      <c r="AL109" s="158">
        <v>9</v>
      </c>
      <c r="AM109" s="158">
        <v>5</v>
      </c>
      <c r="AN109" s="158">
        <v>17</v>
      </c>
      <c r="AO109" s="158">
        <v>0</v>
      </c>
      <c r="AP109" s="158">
        <v>1</v>
      </c>
      <c r="AQ109" s="158">
        <v>12</v>
      </c>
      <c r="AR109" s="158">
        <v>3</v>
      </c>
      <c r="AS109" s="158">
        <v>8</v>
      </c>
      <c r="AT109" s="158">
        <v>63</v>
      </c>
      <c r="AU109" s="158">
        <v>9</v>
      </c>
      <c r="AV109" s="158">
        <v>6</v>
      </c>
      <c r="AW109" s="158">
        <v>10</v>
      </c>
      <c r="AX109" s="158">
        <v>29</v>
      </c>
      <c r="AY109" s="158">
        <v>3</v>
      </c>
      <c r="AZ109" s="158">
        <v>18</v>
      </c>
      <c r="BA109" s="158">
        <v>1</v>
      </c>
      <c r="BB109" s="106">
        <f t="shared" ref="BB109:BB113" si="5">SUM(B109:BA109)</f>
        <v>576</v>
      </c>
    </row>
    <row r="110" spans="1:54" ht="14">
      <c r="A110" s="215" t="s">
        <v>2888</v>
      </c>
      <c r="B110" s="158">
        <v>52.8</v>
      </c>
      <c r="C110" s="158">
        <v>35.9</v>
      </c>
      <c r="D110" s="158">
        <v>74.099999999999994</v>
      </c>
      <c r="E110" s="158">
        <v>55.1</v>
      </c>
      <c r="F110" s="158">
        <v>529.4</v>
      </c>
      <c r="G110" s="158">
        <v>58</v>
      </c>
      <c r="H110" s="158">
        <v>12</v>
      </c>
      <c r="I110" s="158">
        <v>11.5</v>
      </c>
      <c r="J110" s="158">
        <v>22.2</v>
      </c>
      <c r="K110" s="158">
        <v>245.2</v>
      </c>
      <c r="L110" s="158">
        <v>150.1</v>
      </c>
      <c r="M110" s="158">
        <v>31.5</v>
      </c>
      <c r="N110" s="158">
        <v>22.3</v>
      </c>
      <c r="O110" s="158">
        <v>227.5</v>
      </c>
      <c r="P110" s="158">
        <v>71.099999999999994</v>
      </c>
      <c r="Q110" s="158">
        <v>63.1</v>
      </c>
      <c r="R110" s="158">
        <v>36.1</v>
      </c>
      <c r="S110" s="158">
        <v>95.1</v>
      </c>
      <c r="T110" s="158">
        <v>99.4</v>
      </c>
      <c r="U110" s="158">
        <v>35.9</v>
      </c>
      <c r="V110" s="158">
        <v>144.30000000000001</v>
      </c>
      <c r="W110" s="158">
        <v>98.8</v>
      </c>
      <c r="X110" s="158">
        <v>205.5</v>
      </c>
      <c r="Y110" s="158">
        <v>109.6</v>
      </c>
      <c r="Z110" s="158">
        <v>35.299999999999997</v>
      </c>
      <c r="AA110" s="158">
        <v>127.6</v>
      </c>
      <c r="AB110" s="158">
        <v>21.1</v>
      </c>
      <c r="AC110" s="158">
        <v>49.3</v>
      </c>
      <c r="AD110" s="158">
        <v>19.7</v>
      </c>
      <c r="AE110" s="158">
        <v>3.2</v>
      </c>
      <c r="AF110" s="158">
        <v>159.69999999999999</v>
      </c>
      <c r="AG110" s="158">
        <v>44</v>
      </c>
      <c r="AH110" s="158">
        <v>660.3</v>
      </c>
      <c r="AI110" s="158">
        <v>207.4</v>
      </c>
      <c r="AJ110" s="158">
        <v>8.8000000000000007</v>
      </c>
      <c r="AK110" s="158">
        <v>207</v>
      </c>
      <c r="AL110" s="158">
        <v>109.4</v>
      </c>
      <c r="AM110" s="158">
        <v>57.5</v>
      </c>
      <c r="AN110" s="158">
        <v>219.3</v>
      </c>
      <c r="AO110" s="158">
        <v>107.2</v>
      </c>
      <c r="AP110" s="158">
        <v>27.7</v>
      </c>
      <c r="AQ110" s="158">
        <v>54</v>
      </c>
      <c r="AR110" s="158">
        <v>17</v>
      </c>
      <c r="AS110" s="158">
        <v>105</v>
      </c>
      <c r="AT110" s="158">
        <v>441.6</v>
      </c>
      <c r="AU110" s="158">
        <v>23.4</v>
      </c>
      <c r="AV110" s="158">
        <v>6.6</v>
      </c>
      <c r="AW110" s="158">
        <v>124.5</v>
      </c>
      <c r="AX110" s="158">
        <v>141</v>
      </c>
      <c r="AY110" s="158">
        <v>58.8</v>
      </c>
      <c r="AZ110" s="158">
        <v>95.5</v>
      </c>
      <c r="BA110" s="158">
        <v>10.4</v>
      </c>
      <c r="BB110" s="106">
        <f t="shared" si="5"/>
        <v>5628.8</v>
      </c>
    </row>
    <row r="111" spans="1:54" ht="14">
      <c r="A111" s="215" t="s">
        <v>2871</v>
      </c>
      <c r="B111" s="158">
        <v>1</v>
      </c>
      <c r="C111" s="158">
        <v>1</v>
      </c>
      <c r="D111" s="158">
        <v>3</v>
      </c>
      <c r="E111" s="158">
        <v>2</v>
      </c>
      <c r="F111" s="158">
        <v>11</v>
      </c>
      <c r="G111" s="158">
        <v>1</v>
      </c>
      <c r="H111" s="158">
        <v>1</v>
      </c>
      <c r="I111" s="158">
        <v>1</v>
      </c>
      <c r="J111" s="158">
        <v>1</v>
      </c>
      <c r="K111" s="158">
        <v>7</v>
      </c>
      <c r="L111" s="158">
        <v>2</v>
      </c>
      <c r="M111" s="158">
        <v>1</v>
      </c>
      <c r="N111" s="158">
        <v>1</v>
      </c>
      <c r="O111" s="158">
        <v>3</v>
      </c>
      <c r="P111" s="158">
        <v>1</v>
      </c>
      <c r="Q111" s="158">
        <v>1</v>
      </c>
      <c r="R111" s="158">
        <v>1</v>
      </c>
      <c r="S111" s="158">
        <v>4</v>
      </c>
      <c r="T111" s="158">
        <v>2</v>
      </c>
      <c r="U111" s="158">
        <v>1</v>
      </c>
      <c r="V111" s="158">
        <v>1</v>
      </c>
      <c r="W111" s="158">
        <v>4</v>
      </c>
      <c r="X111" s="158">
        <v>6</v>
      </c>
      <c r="Y111" s="158">
        <v>5</v>
      </c>
      <c r="Z111" s="158">
        <v>2</v>
      </c>
      <c r="AA111" s="158">
        <v>4</v>
      </c>
      <c r="AB111" s="158">
        <v>1</v>
      </c>
      <c r="AC111" s="158">
        <v>1</v>
      </c>
      <c r="AD111" s="158">
        <v>1</v>
      </c>
      <c r="AE111" s="158">
        <v>1</v>
      </c>
      <c r="AF111" s="158">
        <v>5</v>
      </c>
      <c r="AG111" s="158">
        <v>1</v>
      </c>
      <c r="AH111" s="158">
        <v>7</v>
      </c>
      <c r="AI111" s="158">
        <v>1</v>
      </c>
      <c r="AJ111" s="158">
        <v>1</v>
      </c>
      <c r="AK111" s="158">
        <v>5</v>
      </c>
      <c r="AL111" s="158">
        <v>2</v>
      </c>
      <c r="AM111" s="158">
        <v>1</v>
      </c>
      <c r="AN111" s="158">
        <v>8</v>
      </c>
      <c r="AO111" s="158">
        <v>2</v>
      </c>
      <c r="AP111" s="158">
        <v>1</v>
      </c>
      <c r="AQ111" s="158">
        <v>1</v>
      </c>
      <c r="AR111" s="158">
        <v>2</v>
      </c>
      <c r="AS111" s="158">
        <v>4</v>
      </c>
      <c r="AT111" s="158">
        <v>3</v>
      </c>
      <c r="AU111" s="158">
        <v>1</v>
      </c>
      <c r="AV111" s="158">
        <v>1</v>
      </c>
      <c r="AW111" s="158">
        <v>6</v>
      </c>
      <c r="AX111" s="158">
        <v>1</v>
      </c>
      <c r="AY111" s="158">
        <v>1</v>
      </c>
      <c r="AZ111" s="158">
        <v>2</v>
      </c>
      <c r="BA111" s="158">
        <v>1</v>
      </c>
      <c r="BB111" s="106">
        <f t="shared" si="5"/>
        <v>129</v>
      </c>
    </row>
    <row r="112" spans="1:54" ht="14">
      <c r="A112" s="215" t="s">
        <v>2872</v>
      </c>
      <c r="B112" s="158">
        <f>B108+B110</f>
        <v>75.8</v>
      </c>
      <c r="C112" s="158">
        <v>60.3</v>
      </c>
      <c r="D112" s="158">
        <v>162.1</v>
      </c>
      <c r="E112" s="158">
        <f>E108+E110</f>
        <v>63.1</v>
      </c>
      <c r="F112" s="158">
        <v>776.09999999999991</v>
      </c>
      <c r="G112" s="158">
        <v>86.3</v>
      </c>
      <c r="H112" s="158">
        <v>151.19999999999999</v>
      </c>
      <c r="I112" s="158">
        <v>41.5</v>
      </c>
      <c r="J112" s="158">
        <v>208.79999999999998</v>
      </c>
      <c r="K112" s="158">
        <v>607.70000000000005</v>
      </c>
      <c r="L112" s="158">
        <v>170.1</v>
      </c>
      <c r="M112" s="158">
        <v>31.5</v>
      </c>
      <c r="N112" s="158">
        <v>29.8</v>
      </c>
      <c r="O112" s="158">
        <v>378.3</v>
      </c>
      <c r="P112" s="158">
        <f>P108+P110</f>
        <v>94.089999999999989</v>
      </c>
      <c r="Q112" s="158">
        <v>71.599999999999994</v>
      </c>
      <c r="R112" s="158">
        <v>86.4</v>
      </c>
      <c r="S112" s="158">
        <v>113.6</v>
      </c>
      <c r="T112" s="158">
        <v>106.7</v>
      </c>
      <c r="U112" s="158">
        <v>60.8</v>
      </c>
      <c r="V112" s="158">
        <v>274.39999999999998</v>
      </c>
      <c r="W112" s="158">
        <v>324.5</v>
      </c>
      <c r="X112" s="158">
        <v>334.3</v>
      </c>
      <c r="Y112" s="158">
        <f>Y108+Y110</f>
        <v>242.15</v>
      </c>
      <c r="Z112" s="158">
        <f>Z108+Z110</f>
        <v>55.5</v>
      </c>
      <c r="AA112" s="158">
        <v>128.6</v>
      </c>
      <c r="AB112" s="158">
        <v>28.1</v>
      </c>
      <c r="AC112" s="158">
        <v>51.8</v>
      </c>
      <c r="AD112" s="158">
        <v>116.7</v>
      </c>
      <c r="AE112" s="158">
        <v>23.2</v>
      </c>
      <c r="AF112" s="158">
        <v>189.1</v>
      </c>
      <c r="AG112" s="158">
        <v>64.099999999999994</v>
      </c>
      <c r="AH112" s="158">
        <v>2275.8000000000002</v>
      </c>
      <c r="AI112" s="158">
        <v>321.89999999999998</v>
      </c>
      <c r="AJ112" s="158">
        <v>8.8000000000000007</v>
      </c>
      <c r="AK112" s="158">
        <v>254.3</v>
      </c>
      <c r="AL112" s="158">
        <v>129.4</v>
      </c>
      <c r="AM112" s="158">
        <v>78.7</v>
      </c>
      <c r="AN112" s="158">
        <f t="shared" ref="AN112:AP113" si="6">AN108+AN110</f>
        <v>382.70000000000005</v>
      </c>
      <c r="AO112" s="158">
        <f t="shared" si="6"/>
        <v>107.2</v>
      </c>
      <c r="AP112" s="158">
        <f t="shared" si="6"/>
        <v>28.7</v>
      </c>
      <c r="AQ112" s="158">
        <v>71.8</v>
      </c>
      <c r="AR112" s="158">
        <f>AR108+AR110</f>
        <v>23</v>
      </c>
      <c r="AS112" s="158">
        <v>126.8</v>
      </c>
      <c r="AT112" s="158">
        <v>557.4</v>
      </c>
      <c r="AU112" s="158">
        <v>53.2</v>
      </c>
      <c r="AV112" s="158">
        <v>43.6</v>
      </c>
      <c r="AW112" s="158">
        <v>225.6</v>
      </c>
      <c r="AX112" s="158">
        <v>299.39999999999998</v>
      </c>
      <c r="AY112" s="158">
        <v>70.8</v>
      </c>
      <c r="AZ112" s="158">
        <v>195.8</v>
      </c>
      <c r="BA112" s="158">
        <v>15.4</v>
      </c>
      <c r="BB112" s="106">
        <f t="shared" si="5"/>
        <v>10478.540000000001</v>
      </c>
    </row>
    <row r="113" spans="1:54" ht="14">
      <c r="A113" s="215" t="s">
        <v>2873</v>
      </c>
      <c r="B113" s="158">
        <f>B109+B111</f>
        <v>5</v>
      </c>
      <c r="C113" s="158">
        <v>5</v>
      </c>
      <c r="D113" s="158">
        <v>18</v>
      </c>
      <c r="E113" s="158">
        <f>E109+E111</f>
        <v>4</v>
      </c>
      <c r="F113" s="158">
        <v>32</v>
      </c>
      <c r="G113" s="158">
        <v>8</v>
      </c>
      <c r="H113" s="158">
        <v>11</v>
      </c>
      <c r="I113" s="158">
        <v>3</v>
      </c>
      <c r="J113" s="158">
        <v>24</v>
      </c>
      <c r="K113" s="158">
        <v>31</v>
      </c>
      <c r="L113" s="158">
        <v>11</v>
      </c>
      <c r="M113" s="158">
        <v>3</v>
      </c>
      <c r="N113" s="158">
        <v>4</v>
      </c>
      <c r="O113" s="158">
        <v>21</v>
      </c>
      <c r="P113" s="158">
        <f>P109+P111</f>
        <v>7</v>
      </c>
      <c r="Q113" s="158">
        <v>4</v>
      </c>
      <c r="R113" s="158">
        <v>5</v>
      </c>
      <c r="S113" s="158">
        <v>12</v>
      </c>
      <c r="T113" s="158">
        <v>14</v>
      </c>
      <c r="U113" s="158">
        <v>6</v>
      </c>
      <c r="V113" s="158">
        <v>23</v>
      </c>
      <c r="W113" s="158">
        <v>38</v>
      </c>
      <c r="X113" s="158">
        <v>22</v>
      </c>
      <c r="Y113" s="158">
        <f>Y109+Y111</f>
        <v>22</v>
      </c>
      <c r="Z113" s="158">
        <f>Z109+Z111</f>
        <v>7</v>
      </c>
      <c r="AA113" s="158">
        <v>6</v>
      </c>
      <c r="AB113" s="158">
        <v>5</v>
      </c>
      <c r="AC113" s="158">
        <v>5</v>
      </c>
      <c r="AD113" s="158">
        <v>6</v>
      </c>
      <c r="AE113" s="158">
        <v>2</v>
      </c>
      <c r="AF113" s="158">
        <v>12</v>
      </c>
      <c r="AG113" s="158">
        <v>8</v>
      </c>
      <c r="AH113" s="158">
        <v>63</v>
      </c>
      <c r="AI113" s="158">
        <v>14</v>
      </c>
      <c r="AJ113" s="158">
        <v>1</v>
      </c>
      <c r="AK113" s="158">
        <v>12</v>
      </c>
      <c r="AL113" s="158">
        <v>11</v>
      </c>
      <c r="AM113" s="158">
        <v>6</v>
      </c>
      <c r="AN113" s="158">
        <f t="shared" si="6"/>
        <v>25</v>
      </c>
      <c r="AO113" s="158">
        <f t="shared" si="6"/>
        <v>2</v>
      </c>
      <c r="AP113" s="158">
        <f t="shared" si="6"/>
        <v>2</v>
      </c>
      <c r="AQ113" s="158">
        <v>13</v>
      </c>
      <c r="AR113" s="158">
        <f>AR109+AR111</f>
        <v>5</v>
      </c>
      <c r="AS113" s="158">
        <v>12</v>
      </c>
      <c r="AT113" s="158">
        <v>66</v>
      </c>
      <c r="AU113" s="158">
        <v>10</v>
      </c>
      <c r="AV113" s="158">
        <v>7</v>
      </c>
      <c r="AW113" s="158">
        <v>16</v>
      </c>
      <c r="AX113" s="158">
        <v>30</v>
      </c>
      <c r="AY113" s="158">
        <v>4</v>
      </c>
      <c r="AZ113" s="158">
        <v>20</v>
      </c>
      <c r="BA113" s="158">
        <v>2</v>
      </c>
      <c r="BB113" s="106">
        <f t="shared" si="5"/>
        <v>705</v>
      </c>
    </row>
    <row r="114" spans="1:54" ht="28">
      <c r="A114" s="215" t="s">
        <v>5715</v>
      </c>
      <c r="B114" s="158">
        <v>1695300</v>
      </c>
      <c r="C114" s="158">
        <v>171200</v>
      </c>
      <c r="D114" s="158">
        <v>2263000</v>
      </c>
      <c r="E114" s="158">
        <v>1149900</v>
      </c>
      <c r="F114" s="158">
        <v>10813600</v>
      </c>
      <c r="G114" s="158">
        <v>1308500</v>
      </c>
      <c r="H114" s="158">
        <v>786300</v>
      </c>
      <c r="I114" s="158">
        <v>231200</v>
      </c>
      <c r="J114" s="158">
        <v>170900</v>
      </c>
      <c r="K114" s="158">
        <v>6721000</v>
      </c>
      <c r="L114" s="158">
        <v>3281800</v>
      </c>
      <c r="M114" s="158">
        <v>282900</v>
      </c>
      <c r="N114" s="158">
        <v>558200</v>
      </c>
      <c r="O114" s="158">
        <v>3271900</v>
      </c>
      <c r="P114" s="158">
        <v>1946800</v>
      </c>
      <c r="Q114" s="158">
        <v>840200</v>
      </c>
      <c r="R114" s="158">
        <v>790300</v>
      </c>
      <c r="S114" s="158">
        <v>1496800</v>
      </c>
      <c r="T114" s="158">
        <v>1697100</v>
      </c>
      <c r="U114" s="158">
        <v>377800</v>
      </c>
      <c r="V114" s="158">
        <v>1247200</v>
      </c>
      <c r="W114" s="158">
        <v>1389400</v>
      </c>
      <c r="X114" s="158">
        <v>2908700</v>
      </c>
      <c r="Y114" s="158">
        <v>1213500</v>
      </c>
      <c r="Z114" s="158">
        <v>1180300</v>
      </c>
      <c r="AA114" s="158">
        <v>1845800</v>
      </c>
      <c r="AB114" s="158">
        <v>321300</v>
      </c>
      <c r="AC114" s="158">
        <v>496300</v>
      </c>
      <c r="AD114" s="158">
        <v>924600</v>
      </c>
      <c r="AE114" s="158">
        <v>252000</v>
      </c>
      <c r="AF114" s="158">
        <v>1846900</v>
      </c>
      <c r="AG114" s="158">
        <v>768700</v>
      </c>
      <c r="AH114" s="158">
        <v>5181000</v>
      </c>
      <c r="AI114" s="158">
        <v>3255600</v>
      </c>
      <c r="AJ114" s="158">
        <v>183000</v>
      </c>
      <c r="AK114" s="158">
        <v>3395200</v>
      </c>
      <c r="AL114" s="158">
        <v>1352200</v>
      </c>
      <c r="AM114" s="158">
        <v>1140100</v>
      </c>
      <c r="AN114" s="158">
        <v>3375300</v>
      </c>
      <c r="AO114" s="158">
        <v>2304500</v>
      </c>
      <c r="AP114" s="158">
        <v>242300</v>
      </c>
      <c r="AQ114" s="158">
        <v>1634500</v>
      </c>
      <c r="AR114" s="158">
        <v>243500</v>
      </c>
      <c r="AS114" s="158">
        <v>2166500</v>
      </c>
      <c r="AT114" s="158">
        <v>9223400</v>
      </c>
      <c r="AU114" s="158">
        <v>763100</v>
      </c>
      <c r="AV114" s="158">
        <v>152600</v>
      </c>
      <c r="AW114" s="158">
        <v>1917700</v>
      </c>
      <c r="AX114" s="158">
        <v>1733600</v>
      </c>
      <c r="AY114" s="158">
        <v>641700</v>
      </c>
      <c r="AZ114" s="158">
        <v>1400900</v>
      </c>
      <c r="BA114" s="158">
        <v>144900</v>
      </c>
    </row>
    <row r="115" spans="1:54" ht="28">
      <c r="A115" s="215" t="s">
        <v>2874</v>
      </c>
      <c r="B115" s="158">
        <f>B112/B114*10000</f>
        <v>0.44711850409956938</v>
      </c>
      <c r="C115" s="158">
        <v>3.5221962616822426</v>
      </c>
      <c r="D115" s="158">
        <v>0.71630578877596107</v>
      </c>
      <c r="E115" s="158">
        <f>E112/E114*10000</f>
        <v>0.54874336898860776</v>
      </c>
      <c r="F115" s="158">
        <v>0.71770733150847077</v>
      </c>
      <c r="G115" s="158">
        <v>0.65953381734810845</v>
      </c>
      <c r="H115" s="158">
        <v>1.9229301793208697</v>
      </c>
      <c r="I115" s="158">
        <v>1.7949826989619377</v>
      </c>
      <c r="J115" s="158">
        <v>12.217671152720889</v>
      </c>
      <c r="K115" s="158">
        <v>0.90418092545752127</v>
      </c>
      <c r="L115" s="158">
        <v>0.51831312084831493</v>
      </c>
      <c r="M115" s="158">
        <v>1.1134676564156947</v>
      </c>
      <c r="N115" s="158">
        <v>0.53385883195987105</v>
      </c>
      <c r="O115" s="158">
        <v>1.1562089305907883</v>
      </c>
      <c r="P115" s="158">
        <f>P112/P114*10000</f>
        <v>0.48330593794945548</v>
      </c>
      <c r="Q115" s="158">
        <v>0.85217805284456072</v>
      </c>
      <c r="R115" s="158">
        <v>1.0932557256737949</v>
      </c>
      <c r="S115" s="158">
        <v>0.75895243185462313</v>
      </c>
      <c r="T115" s="158">
        <v>0.62871958046078602</v>
      </c>
      <c r="U115" s="158">
        <v>1.609317098994177</v>
      </c>
      <c r="V115" s="158">
        <v>2.2001282873636945</v>
      </c>
      <c r="W115" s="158">
        <v>2.3355405210882396</v>
      </c>
      <c r="X115" s="158">
        <v>1.1493106886237838</v>
      </c>
      <c r="Y115" s="158">
        <f>Y112/Y114*10000</f>
        <v>1.9954676555418214</v>
      </c>
      <c r="Z115" s="158">
        <f>Z112/Z114*10000</f>
        <v>0.47021943573667707</v>
      </c>
      <c r="AA115" s="158">
        <v>0.69671687073355715</v>
      </c>
      <c r="AB115" s="158">
        <v>0.87457205104263935</v>
      </c>
      <c r="AC115" s="158">
        <v>1.0437235543018335</v>
      </c>
      <c r="AD115" s="158">
        <v>1.2621674237508114</v>
      </c>
      <c r="AE115" s="158">
        <v>0.92063492063492058</v>
      </c>
      <c r="AF115" s="158">
        <v>1.0238778493692133</v>
      </c>
      <c r="AG115" s="158">
        <v>0.83387537400806544</v>
      </c>
      <c r="AH115" s="158">
        <v>4.3925883034163293</v>
      </c>
      <c r="AI115" s="158">
        <v>0.98875783265757466</v>
      </c>
      <c r="AJ115" s="158">
        <v>0.48087431693989074</v>
      </c>
      <c r="AK115" s="158">
        <v>0.74899858623939675</v>
      </c>
      <c r="AL115" s="158">
        <v>0.95695902972933</v>
      </c>
      <c r="AM115" s="158">
        <v>0.69029032541005175</v>
      </c>
      <c r="AN115" s="158">
        <f>AN112/AN114*10000</f>
        <v>1.1338251414689067</v>
      </c>
      <c r="AO115" s="158">
        <f>AO112/AO114*10000</f>
        <v>0.46517682794532439</v>
      </c>
      <c r="AP115" s="158">
        <f>AP112/AP114*10000</f>
        <v>1.1844820470491126</v>
      </c>
      <c r="AQ115" s="158">
        <v>0.43927806668706021</v>
      </c>
      <c r="AR115" s="158">
        <f>AR112/AR114*10000</f>
        <v>0.94455852156057496</v>
      </c>
      <c r="AS115" s="158">
        <v>0.58527579044541889</v>
      </c>
      <c r="AT115" s="158">
        <v>0.60433245874623231</v>
      </c>
      <c r="AU115" s="158">
        <v>0.69715633599790328</v>
      </c>
      <c r="AV115" s="158">
        <v>2.8571428571428572</v>
      </c>
      <c r="AW115" s="158">
        <v>1.1764092402356991</v>
      </c>
      <c r="AX115" s="158">
        <v>1.7270419935394552</v>
      </c>
      <c r="AY115" s="158">
        <v>1.1033193080878916</v>
      </c>
      <c r="AZ115" s="158">
        <v>1.3976729245485047</v>
      </c>
      <c r="BA115" s="158">
        <v>1.0628019323671498</v>
      </c>
    </row>
    <row r="116" spans="1:54" ht="28">
      <c r="A116" s="110" t="s">
        <v>2880</v>
      </c>
      <c r="B116" s="135">
        <f>B115/$B$84*100</f>
        <v>4.4711850409956941</v>
      </c>
      <c r="C116" s="135">
        <v>35.221962616822431</v>
      </c>
      <c r="D116" s="135">
        <v>7.1630578877596109</v>
      </c>
      <c r="E116" s="135">
        <f>E115/$B$84*100</f>
        <v>5.4874336898860774</v>
      </c>
      <c r="F116" s="135">
        <v>7.1770733150847077</v>
      </c>
      <c r="G116" s="135">
        <v>6.5953381734810845</v>
      </c>
      <c r="H116" s="135">
        <v>19.229301793208698</v>
      </c>
      <c r="I116" s="135">
        <v>17.949826989619378</v>
      </c>
      <c r="J116" s="135">
        <v>122.17671152720891</v>
      </c>
      <c r="K116" s="135">
        <v>9.0418092545752131</v>
      </c>
      <c r="L116" s="135">
        <v>5.1831312084831493</v>
      </c>
      <c r="M116" s="135">
        <v>11.134676564156946</v>
      </c>
      <c r="N116" s="135">
        <v>5.3385883195987107</v>
      </c>
      <c r="O116" s="135">
        <v>11.562089305907882</v>
      </c>
      <c r="P116" s="135">
        <f>P115/$B$84*100</f>
        <v>4.8330593794945544</v>
      </c>
      <c r="Q116" s="135">
        <v>8.521780528445607</v>
      </c>
      <c r="R116" s="135">
        <v>10.932557256737949</v>
      </c>
      <c r="S116" s="135">
        <v>7.5895243185462311</v>
      </c>
      <c r="T116" s="135">
        <v>6.2871958046078609</v>
      </c>
      <c r="U116" s="135">
        <v>16.093170989941768</v>
      </c>
      <c r="V116" s="135">
        <v>22.001282873636946</v>
      </c>
      <c r="W116" s="135">
        <v>23.355405210882395</v>
      </c>
      <c r="X116" s="135">
        <v>11.49310688623784</v>
      </c>
      <c r="Y116" s="135">
        <f>Y115/$B$84*100</f>
        <v>19.954676555418214</v>
      </c>
      <c r="Z116" s="135">
        <f>Z115/$B$84*100</f>
        <v>4.7021943573667704</v>
      </c>
      <c r="AA116" s="135">
        <v>6.9671687073355724</v>
      </c>
      <c r="AB116" s="135">
        <v>8.7457205104263949</v>
      </c>
      <c r="AC116" s="135">
        <v>10.437235543018335</v>
      </c>
      <c r="AD116" s="135">
        <v>12.621674237508113</v>
      </c>
      <c r="AE116" s="135">
        <v>9.2063492063492056</v>
      </c>
      <c r="AF116" s="135">
        <v>10.238778493692132</v>
      </c>
      <c r="AG116" s="135">
        <v>8.3387537400806533</v>
      </c>
      <c r="AH116" s="135">
        <v>43.925883034163292</v>
      </c>
      <c r="AI116" s="135">
        <v>9.8875783265757473</v>
      </c>
      <c r="AJ116" s="135">
        <v>4.8087431693989071</v>
      </c>
      <c r="AK116" s="135">
        <v>7.4899858623939677</v>
      </c>
      <c r="AL116" s="135">
        <v>9.5695902972932991</v>
      </c>
      <c r="AM116" s="135">
        <v>6.9029032541005177</v>
      </c>
      <c r="AN116" s="135">
        <f>AN115/$B$84*100</f>
        <v>11.338251414689067</v>
      </c>
      <c r="AO116" s="135">
        <f>AO115/$B$84*100</f>
        <v>4.6517682794532433</v>
      </c>
      <c r="AP116" s="135">
        <f>AP115/$B$84*100</f>
        <v>11.844820470491127</v>
      </c>
      <c r="AQ116" s="135">
        <v>4.3927806668706024</v>
      </c>
      <c r="AR116" s="135">
        <f>AR115/$B$84*100</f>
        <v>9.4455852156057496</v>
      </c>
      <c r="AS116" s="135">
        <v>5.8527579044541884</v>
      </c>
      <c r="AT116" s="135">
        <v>6.0433245874623234</v>
      </c>
      <c r="AU116" s="135">
        <v>6.971563359979033</v>
      </c>
      <c r="AV116" s="135">
        <v>28.571428571428569</v>
      </c>
      <c r="AW116" s="135">
        <v>11.764092402356992</v>
      </c>
      <c r="AX116" s="135">
        <v>17.27041993539455</v>
      </c>
      <c r="AY116" s="135">
        <v>11.033193080878915</v>
      </c>
      <c r="AZ116" s="135">
        <v>13.976729245485048</v>
      </c>
      <c r="BA116" s="135">
        <v>10.628019323671497</v>
      </c>
    </row>
    <row r="123" spans="1:54">
      <c r="A123" s="4"/>
    </row>
    <row r="124" spans="1:54">
      <c r="A124" s="4" t="s">
        <v>6823</v>
      </c>
    </row>
    <row r="125" spans="1:54" ht="56">
      <c r="A125" s="7" t="s">
        <v>2869</v>
      </c>
      <c r="B125" s="7" t="s">
        <v>2886</v>
      </c>
      <c r="C125" s="7" t="s">
        <v>2870</v>
      </c>
      <c r="D125" s="7" t="s">
        <v>2887</v>
      </c>
      <c r="E125" s="7" t="s">
        <v>2871</v>
      </c>
      <c r="F125" s="7" t="s">
        <v>2872</v>
      </c>
      <c r="G125" s="7" t="s">
        <v>2873</v>
      </c>
      <c r="H125" s="7" t="s">
        <v>5699</v>
      </c>
      <c r="I125" s="7" t="s">
        <v>2874</v>
      </c>
      <c r="J125" s="7" t="s">
        <v>2880</v>
      </c>
      <c r="K125" s="7"/>
    </row>
    <row r="126" spans="1:54">
      <c r="A126" t="s">
        <v>1457</v>
      </c>
      <c r="B126">
        <v>186.6</v>
      </c>
      <c r="C126">
        <v>23</v>
      </c>
      <c r="D126">
        <v>22.2</v>
      </c>
      <c r="E126">
        <v>1</v>
      </c>
      <c r="F126">
        <v>208.79999999999998</v>
      </c>
      <c r="G126">
        <v>24</v>
      </c>
      <c r="H126" s="159">
        <v>170900</v>
      </c>
      <c r="I126" s="103">
        <v>12.217671152720889</v>
      </c>
      <c r="J126" s="103">
        <v>122.17671152720891</v>
      </c>
    </row>
    <row r="127" spans="1:54">
      <c r="A127" t="s">
        <v>1939</v>
      </c>
      <c r="B127">
        <v>1615.5</v>
      </c>
      <c r="C127">
        <v>56</v>
      </c>
      <c r="D127">
        <v>660.3</v>
      </c>
      <c r="E127">
        <v>7</v>
      </c>
      <c r="F127">
        <v>2275.8000000000002</v>
      </c>
      <c r="G127">
        <v>63</v>
      </c>
      <c r="H127" s="159">
        <v>5181000</v>
      </c>
      <c r="I127" s="103">
        <v>4.3925883034163293</v>
      </c>
      <c r="J127" s="103">
        <v>43.925883034163292</v>
      </c>
    </row>
    <row r="128" spans="1:54">
      <c r="A128" t="s">
        <v>972</v>
      </c>
      <c r="B128">
        <v>24.4</v>
      </c>
      <c r="C128">
        <v>4</v>
      </c>
      <c r="D128">
        <v>35.9</v>
      </c>
      <c r="E128">
        <v>1</v>
      </c>
      <c r="F128">
        <v>60.3</v>
      </c>
      <c r="G128">
        <v>5</v>
      </c>
      <c r="H128" s="159">
        <v>171200</v>
      </c>
      <c r="I128" s="103">
        <v>3.5221962616822426</v>
      </c>
      <c r="J128" s="103">
        <v>35.221962616822431</v>
      </c>
    </row>
    <row r="129" spans="1:10">
      <c r="A129" t="s">
        <v>2587</v>
      </c>
      <c r="B129">
        <v>37</v>
      </c>
      <c r="C129">
        <v>6</v>
      </c>
      <c r="D129">
        <v>6.6</v>
      </c>
      <c r="E129">
        <v>1</v>
      </c>
      <c r="F129">
        <v>43.6</v>
      </c>
      <c r="G129">
        <v>7</v>
      </c>
      <c r="H129" s="159">
        <v>152600</v>
      </c>
      <c r="I129" s="103">
        <v>2.8571428571428572</v>
      </c>
      <c r="J129" s="103">
        <v>28.571428571428569</v>
      </c>
    </row>
    <row r="130" spans="1:10">
      <c r="A130" t="s">
        <v>302</v>
      </c>
      <c r="B130">
        <v>225.7</v>
      </c>
      <c r="C130">
        <v>34</v>
      </c>
      <c r="D130">
        <v>98.8</v>
      </c>
      <c r="E130">
        <v>4</v>
      </c>
      <c r="F130">
        <v>324.5</v>
      </c>
      <c r="G130">
        <v>38</v>
      </c>
      <c r="H130" s="159">
        <v>1389400</v>
      </c>
      <c r="I130" s="103">
        <v>2.3355405210882396</v>
      </c>
      <c r="J130" s="103">
        <v>23.355405210882395</v>
      </c>
    </row>
    <row r="131" spans="1:10">
      <c r="A131" t="s">
        <v>412</v>
      </c>
      <c r="B131">
        <v>130.1</v>
      </c>
      <c r="C131">
        <v>22</v>
      </c>
      <c r="D131">
        <v>144.30000000000001</v>
      </c>
      <c r="E131">
        <v>1</v>
      </c>
      <c r="F131">
        <v>274.39999999999998</v>
      </c>
      <c r="G131">
        <v>23</v>
      </c>
      <c r="H131" s="159">
        <v>1247200</v>
      </c>
      <c r="I131" s="103">
        <v>2.2001282873636945</v>
      </c>
      <c r="J131" s="103">
        <v>22.001282873636946</v>
      </c>
    </row>
    <row r="132" spans="1:10">
      <c r="A132" t="s">
        <v>1653</v>
      </c>
      <c r="B132">
        <v>132.55000000000001</v>
      </c>
      <c r="C132">
        <v>17</v>
      </c>
      <c r="D132">
        <v>109.6</v>
      </c>
      <c r="E132">
        <v>5</v>
      </c>
      <c r="F132">
        <v>242.15</v>
      </c>
      <c r="G132">
        <v>22</v>
      </c>
      <c r="H132" s="159">
        <v>1213500</v>
      </c>
      <c r="I132" s="103">
        <v>1.9954676555418214</v>
      </c>
      <c r="J132" s="103">
        <v>19.954676555418214</v>
      </c>
    </row>
    <row r="133" spans="1:10">
      <c r="A133" t="s">
        <v>1262</v>
      </c>
      <c r="B133">
        <v>139.19999999999999</v>
      </c>
      <c r="C133">
        <v>10</v>
      </c>
      <c r="D133">
        <v>12</v>
      </c>
      <c r="E133">
        <v>1</v>
      </c>
      <c r="F133">
        <v>151.19999999999999</v>
      </c>
      <c r="G133">
        <v>11</v>
      </c>
      <c r="H133" s="159">
        <v>786300</v>
      </c>
      <c r="I133" s="103">
        <v>1.9229301793208697</v>
      </c>
      <c r="J133" s="103">
        <v>19.229301793208698</v>
      </c>
    </row>
    <row r="134" spans="1:10">
      <c r="A134" t="s">
        <v>1354</v>
      </c>
      <c r="B134">
        <v>30</v>
      </c>
      <c r="C134">
        <v>2</v>
      </c>
      <c r="D134">
        <v>11.5</v>
      </c>
      <c r="E134">
        <v>1</v>
      </c>
      <c r="F134">
        <v>41.5</v>
      </c>
      <c r="G134">
        <v>3</v>
      </c>
      <c r="H134" s="159">
        <v>231200</v>
      </c>
      <c r="I134" s="103">
        <v>1.7949826989619377</v>
      </c>
      <c r="J134" s="103">
        <v>17.949826989619378</v>
      </c>
    </row>
    <row r="135" spans="1:10">
      <c r="A135" t="s">
        <v>2715</v>
      </c>
      <c r="B135">
        <v>158.4</v>
      </c>
      <c r="C135">
        <v>29</v>
      </c>
      <c r="D135">
        <v>141</v>
      </c>
      <c r="E135">
        <v>1</v>
      </c>
      <c r="F135">
        <v>299.39999999999998</v>
      </c>
      <c r="G135">
        <v>30</v>
      </c>
      <c r="H135" s="159">
        <v>1733600</v>
      </c>
      <c r="I135" s="103">
        <v>1.7270419935394552</v>
      </c>
      <c r="J135" s="103">
        <v>17.27041993539455</v>
      </c>
    </row>
    <row r="136" spans="1:10">
      <c r="A136" t="s">
        <v>413</v>
      </c>
      <c r="B136">
        <v>24.9</v>
      </c>
      <c r="C136">
        <v>5</v>
      </c>
      <c r="D136">
        <v>35.9</v>
      </c>
      <c r="E136">
        <v>1</v>
      </c>
      <c r="F136">
        <v>60.8</v>
      </c>
      <c r="G136">
        <v>6</v>
      </c>
      <c r="H136" s="159">
        <v>377800</v>
      </c>
      <c r="I136" s="103">
        <v>1.609317098994177</v>
      </c>
      <c r="J136" s="103">
        <v>16.093170989941768</v>
      </c>
    </row>
    <row r="137" spans="1:10">
      <c r="A137" t="s">
        <v>2716</v>
      </c>
      <c r="B137">
        <v>100.3</v>
      </c>
      <c r="C137">
        <v>18</v>
      </c>
      <c r="D137">
        <v>95.5</v>
      </c>
      <c r="E137">
        <v>2</v>
      </c>
      <c r="F137">
        <v>195.8</v>
      </c>
      <c r="G137">
        <v>20</v>
      </c>
      <c r="H137" s="159">
        <v>1400900</v>
      </c>
      <c r="I137" s="103">
        <v>1.3976729245485047</v>
      </c>
      <c r="J137" s="103">
        <v>13.976729245485048</v>
      </c>
    </row>
    <row r="138" spans="1:10">
      <c r="A138" t="s">
        <v>1814</v>
      </c>
      <c r="B138">
        <v>97</v>
      </c>
      <c r="C138">
        <v>5</v>
      </c>
      <c r="D138">
        <v>19.7</v>
      </c>
      <c r="E138">
        <v>1</v>
      </c>
      <c r="F138">
        <v>116.7</v>
      </c>
      <c r="G138">
        <v>6</v>
      </c>
      <c r="H138" s="159">
        <v>924600</v>
      </c>
      <c r="I138" s="103">
        <v>1.2621674237508114</v>
      </c>
      <c r="J138" s="103">
        <v>12.621674237508113</v>
      </c>
    </row>
    <row r="139" spans="1:10">
      <c r="A139" t="s">
        <v>2269</v>
      </c>
      <c r="B139">
        <v>1</v>
      </c>
      <c r="C139">
        <v>1</v>
      </c>
      <c r="D139">
        <v>27.7</v>
      </c>
      <c r="E139">
        <v>1</v>
      </c>
      <c r="F139">
        <v>28.7</v>
      </c>
      <c r="G139">
        <v>2</v>
      </c>
      <c r="H139" s="159">
        <v>242300</v>
      </c>
      <c r="I139" s="103">
        <v>1.1844820470491126</v>
      </c>
      <c r="J139" s="103">
        <v>11.844820470491127</v>
      </c>
    </row>
    <row r="140" spans="1:10">
      <c r="A140" t="s">
        <v>2547</v>
      </c>
      <c r="B140">
        <v>101.1</v>
      </c>
      <c r="C140">
        <v>10</v>
      </c>
      <c r="D140">
        <v>124.5</v>
      </c>
      <c r="E140">
        <v>6</v>
      </c>
      <c r="F140">
        <v>225.6</v>
      </c>
      <c r="G140">
        <v>16</v>
      </c>
      <c r="H140" s="159">
        <v>1917700</v>
      </c>
      <c r="I140" s="103">
        <v>1.1764092402356991</v>
      </c>
      <c r="J140" s="103">
        <v>11.764092402356992</v>
      </c>
    </row>
    <row r="141" spans="1:10">
      <c r="A141" t="s">
        <v>633</v>
      </c>
      <c r="B141">
        <v>150.80000000000001</v>
      </c>
      <c r="C141">
        <v>18</v>
      </c>
      <c r="D141">
        <v>227.5</v>
      </c>
      <c r="E141">
        <v>3</v>
      </c>
      <c r="F141">
        <v>378.3</v>
      </c>
      <c r="G141">
        <v>21</v>
      </c>
      <c r="H141" s="159">
        <v>3271900</v>
      </c>
      <c r="I141" s="103">
        <v>1.1562089305907883</v>
      </c>
      <c r="J141" s="103">
        <v>11.562089305907882</v>
      </c>
    </row>
    <row r="142" spans="1:10">
      <c r="A142" s="116" t="s">
        <v>714</v>
      </c>
      <c r="B142" s="166">
        <v>128.80000000000001</v>
      </c>
      <c r="C142" s="166">
        <v>16</v>
      </c>
      <c r="D142" s="166">
        <v>205.5</v>
      </c>
      <c r="E142" s="166">
        <v>6</v>
      </c>
      <c r="F142" s="166">
        <v>334.3</v>
      </c>
      <c r="G142" s="166">
        <v>22</v>
      </c>
      <c r="H142" s="167">
        <v>2908700</v>
      </c>
      <c r="I142" s="131">
        <v>1.1493106886237838</v>
      </c>
      <c r="J142" s="131">
        <v>11.49310688623784</v>
      </c>
    </row>
    <row r="143" spans="1:10">
      <c r="A143" t="s">
        <v>2184</v>
      </c>
      <c r="B143">
        <v>163.4</v>
      </c>
      <c r="C143">
        <v>17</v>
      </c>
      <c r="D143">
        <v>219.3</v>
      </c>
      <c r="E143">
        <v>8</v>
      </c>
      <c r="F143">
        <v>382.70000000000005</v>
      </c>
      <c r="G143">
        <v>25</v>
      </c>
      <c r="H143" s="159">
        <v>3375300</v>
      </c>
      <c r="I143" s="103">
        <v>1.1338251414689067</v>
      </c>
      <c r="J143" s="103">
        <v>11.338251414689067</v>
      </c>
    </row>
    <row r="144" spans="1:10">
      <c r="A144" t="s">
        <v>1628</v>
      </c>
      <c r="B144">
        <v>0</v>
      </c>
      <c r="C144">
        <v>2</v>
      </c>
      <c r="D144">
        <v>31.5</v>
      </c>
      <c r="E144">
        <v>1</v>
      </c>
      <c r="F144">
        <v>31.5</v>
      </c>
      <c r="G144">
        <v>3</v>
      </c>
      <c r="H144" s="159">
        <v>282900</v>
      </c>
      <c r="I144" s="103">
        <v>1.1134676564156947</v>
      </c>
      <c r="J144" s="103">
        <v>11.134676564156946</v>
      </c>
    </row>
    <row r="145" spans="1:10">
      <c r="A145" t="s">
        <v>2798</v>
      </c>
      <c r="B145">
        <v>12</v>
      </c>
      <c r="C145">
        <v>3</v>
      </c>
      <c r="D145">
        <v>58.8</v>
      </c>
      <c r="E145">
        <v>1</v>
      </c>
      <c r="F145">
        <v>70.8</v>
      </c>
      <c r="G145">
        <v>4</v>
      </c>
      <c r="H145" s="159">
        <v>641700</v>
      </c>
      <c r="I145" s="103">
        <v>1.1033193080878916</v>
      </c>
      <c r="J145" s="103">
        <v>11.033193080878915</v>
      </c>
    </row>
    <row r="146" spans="1:10">
      <c r="A146" t="s">
        <v>231</v>
      </c>
      <c r="B146">
        <v>50.3</v>
      </c>
      <c r="C146">
        <v>4</v>
      </c>
      <c r="D146">
        <v>36.1</v>
      </c>
      <c r="E146">
        <v>1</v>
      </c>
      <c r="F146">
        <v>86.4</v>
      </c>
      <c r="G146">
        <v>5</v>
      </c>
      <c r="H146" s="159">
        <v>790300</v>
      </c>
      <c r="I146" s="103">
        <v>1.0932557256737949</v>
      </c>
      <c r="J146" s="103">
        <v>10.932557256737949</v>
      </c>
    </row>
    <row r="147" spans="1:10">
      <c r="A147" t="s">
        <v>2863</v>
      </c>
      <c r="B147">
        <v>5</v>
      </c>
      <c r="C147">
        <v>1</v>
      </c>
      <c r="D147">
        <v>10.4</v>
      </c>
      <c r="E147">
        <v>1</v>
      </c>
      <c r="F147">
        <v>15.4</v>
      </c>
      <c r="G147">
        <v>2</v>
      </c>
      <c r="H147" s="159">
        <v>144900</v>
      </c>
      <c r="I147" s="103">
        <v>1.0628019323671498</v>
      </c>
      <c r="J147" s="103">
        <v>10.628019323671497</v>
      </c>
    </row>
    <row r="148" spans="1:10">
      <c r="A148" t="s">
        <v>1735</v>
      </c>
      <c r="B148">
        <v>2.5</v>
      </c>
      <c r="C148">
        <v>4</v>
      </c>
      <c r="D148">
        <v>49.3</v>
      </c>
      <c r="E148">
        <v>1</v>
      </c>
      <c r="F148">
        <v>51.8</v>
      </c>
      <c r="G148">
        <v>5</v>
      </c>
      <c r="H148" s="159">
        <v>496300</v>
      </c>
      <c r="I148" s="103">
        <v>1.0437235543018335</v>
      </c>
      <c r="J148" s="103">
        <v>10.437235543018335</v>
      </c>
    </row>
    <row r="149" spans="1:10">
      <c r="A149" t="s">
        <v>1815</v>
      </c>
      <c r="B149">
        <v>29.4</v>
      </c>
      <c r="C149">
        <v>7</v>
      </c>
      <c r="D149">
        <v>159.69999999999999</v>
      </c>
      <c r="E149">
        <v>5</v>
      </c>
      <c r="F149">
        <v>189.1</v>
      </c>
      <c r="G149">
        <v>12</v>
      </c>
      <c r="H149" s="159">
        <v>1846900</v>
      </c>
      <c r="I149" s="103">
        <v>1.0238778493692133</v>
      </c>
      <c r="J149" s="103">
        <v>10.238778493692132</v>
      </c>
    </row>
    <row r="150" spans="1:10">
      <c r="A150" t="s">
        <v>537</v>
      </c>
      <c r="B150">
        <v>114.5</v>
      </c>
      <c r="C150">
        <v>13</v>
      </c>
      <c r="D150">
        <v>207.4</v>
      </c>
      <c r="E150">
        <v>1</v>
      </c>
      <c r="F150">
        <v>321.89999999999998</v>
      </c>
      <c r="G150">
        <v>14</v>
      </c>
      <c r="H150" s="159">
        <v>3255600</v>
      </c>
      <c r="I150" s="103">
        <v>0.98875783265757466</v>
      </c>
      <c r="J150" s="103">
        <v>9.8875783265757473</v>
      </c>
    </row>
    <row r="151" spans="1:10">
      <c r="A151" t="s">
        <v>2069</v>
      </c>
      <c r="B151">
        <v>20</v>
      </c>
      <c r="C151">
        <v>9</v>
      </c>
      <c r="D151">
        <v>109.4</v>
      </c>
      <c r="E151">
        <v>2</v>
      </c>
      <c r="F151">
        <v>129.4</v>
      </c>
      <c r="G151">
        <v>11</v>
      </c>
      <c r="H151" s="159">
        <v>1352200</v>
      </c>
      <c r="I151" s="103">
        <v>0.95695902972933</v>
      </c>
      <c r="J151" s="103">
        <v>9.5695902972932991</v>
      </c>
    </row>
    <row r="152" spans="1:10">
      <c r="A152" t="s">
        <v>2352</v>
      </c>
      <c r="B152">
        <v>6</v>
      </c>
      <c r="C152">
        <v>3</v>
      </c>
      <c r="D152">
        <v>17</v>
      </c>
      <c r="E152">
        <v>2</v>
      </c>
      <c r="F152">
        <v>23</v>
      </c>
      <c r="G152">
        <v>5</v>
      </c>
      <c r="H152" s="159">
        <v>243500</v>
      </c>
      <c r="I152" s="103">
        <v>0.94455852156057496</v>
      </c>
      <c r="J152" s="103">
        <v>9.4455852156057496</v>
      </c>
    </row>
    <row r="153" spans="1:10">
      <c r="A153" t="s">
        <v>599</v>
      </c>
      <c r="B153">
        <v>20</v>
      </c>
      <c r="C153">
        <v>1</v>
      </c>
      <c r="D153">
        <v>3.2</v>
      </c>
      <c r="E153">
        <v>1</v>
      </c>
      <c r="F153">
        <v>23.2</v>
      </c>
      <c r="G153">
        <v>2</v>
      </c>
      <c r="H153" s="159">
        <v>252000</v>
      </c>
      <c r="I153" s="103">
        <v>0.92063492063492058</v>
      </c>
      <c r="J153" s="103">
        <v>9.2063492063492056</v>
      </c>
    </row>
    <row r="154" spans="1:10">
      <c r="A154" t="s">
        <v>1458</v>
      </c>
      <c r="B154">
        <v>362.5</v>
      </c>
      <c r="C154">
        <v>24</v>
      </c>
      <c r="D154">
        <v>245.2</v>
      </c>
      <c r="E154">
        <v>7</v>
      </c>
      <c r="F154">
        <v>607.70000000000005</v>
      </c>
      <c r="G154">
        <v>31</v>
      </c>
      <c r="H154" s="159">
        <v>6721000</v>
      </c>
      <c r="I154" s="103">
        <v>0.90418092545752127</v>
      </c>
      <c r="J154" s="103">
        <v>9.0418092545752131</v>
      </c>
    </row>
    <row r="155" spans="1:10">
      <c r="A155" t="s">
        <v>536</v>
      </c>
      <c r="B155">
        <v>7</v>
      </c>
      <c r="C155">
        <v>4</v>
      </c>
      <c r="D155">
        <v>21.1</v>
      </c>
      <c r="E155">
        <v>1</v>
      </c>
      <c r="F155">
        <v>28.1</v>
      </c>
      <c r="G155">
        <v>5</v>
      </c>
      <c r="H155" s="159">
        <v>321300</v>
      </c>
      <c r="I155" s="103">
        <v>0.87457205104263935</v>
      </c>
      <c r="J155" s="103">
        <v>8.7457205104263949</v>
      </c>
    </row>
    <row r="156" spans="1:10">
      <c r="A156" t="s">
        <v>1629</v>
      </c>
      <c r="B156">
        <v>8.5</v>
      </c>
      <c r="C156">
        <v>3</v>
      </c>
      <c r="D156">
        <v>63.1</v>
      </c>
      <c r="E156">
        <v>1</v>
      </c>
      <c r="F156">
        <v>71.599999999999994</v>
      </c>
      <c r="G156">
        <v>4</v>
      </c>
      <c r="H156" s="159">
        <v>840200</v>
      </c>
      <c r="I156" s="103">
        <v>0.85217805284456072</v>
      </c>
      <c r="J156" s="103">
        <v>8.521780528445607</v>
      </c>
    </row>
    <row r="157" spans="1:10">
      <c r="A157" t="s">
        <v>1880</v>
      </c>
      <c r="B157">
        <v>20.100000000000001</v>
      </c>
      <c r="C157">
        <v>7</v>
      </c>
      <c r="D157">
        <v>44</v>
      </c>
      <c r="E157">
        <v>1</v>
      </c>
      <c r="F157">
        <v>64.099999999999994</v>
      </c>
      <c r="G157">
        <v>8</v>
      </c>
      <c r="H157" s="159">
        <v>768700</v>
      </c>
      <c r="I157" s="103">
        <v>0.83387537400806544</v>
      </c>
      <c r="J157" s="103">
        <v>8.3387537400806533</v>
      </c>
    </row>
    <row r="158" spans="1:10">
      <c r="A158" t="s">
        <v>697</v>
      </c>
      <c r="B158">
        <v>18.5</v>
      </c>
      <c r="C158">
        <v>8</v>
      </c>
      <c r="D158">
        <v>95.1</v>
      </c>
      <c r="E158">
        <v>4</v>
      </c>
      <c r="F158">
        <v>113.6</v>
      </c>
      <c r="G158">
        <v>12</v>
      </c>
      <c r="H158" s="159">
        <v>1496800</v>
      </c>
      <c r="I158" s="103">
        <v>0.75895243185462313</v>
      </c>
      <c r="J158" s="103">
        <v>7.5895243185462311</v>
      </c>
    </row>
    <row r="159" spans="1:10">
      <c r="A159" t="s">
        <v>2013</v>
      </c>
      <c r="B159">
        <v>47.3</v>
      </c>
      <c r="C159">
        <v>7</v>
      </c>
      <c r="D159">
        <v>207</v>
      </c>
      <c r="E159">
        <v>5</v>
      </c>
      <c r="F159">
        <v>254.3</v>
      </c>
      <c r="G159">
        <v>12</v>
      </c>
      <c r="H159" s="159">
        <v>3395200</v>
      </c>
      <c r="I159" s="103">
        <v>0.74899858623939675</v>
      </c>
      <c r="J159" s="103">
        <v>7.4899858623939677</v>
      </c>
    </row>
    <row r="160" spans="1:10">
      <c r="A160" t="s">
        <v>1191</v>
      </c>
      <c r="B160">
        <v>246.7</v>
      </c>
      <c r="C160">
        <v>21</v>
      </c>
      <c r="D160">
        <v>529.4</v>
      </c>
      <c r="E160">
        <v>11</v>
      </c>
      <c r="F160">
        <v>776.09999999999991</v>
      </c>
      <c r="G160">
        <v>32</v>
      </c>
      <c r="H160" s="159">
        <v>10813600</v>
      </c>
      <c r="I160" s="103">
        <v>0.71770733150847077</v>
      </c>
      <c r="J160" s="103">
        <v>7.1770733150847077</v>
      </c>
    </row>
    <row r="161" spans="1:10">
      <c r="A161" t="s">
        <v>1044</v>
      </c>
      <c r="B161">
        <v>88</v>
      </c>
      <c r="C161">
        <v>15</v>
      </c>
      <c r="D161">
        <v>74.099999999999994</v>
      </c>
      <c r="E161">
        <v>3</v>
      </c>
      <c r="F161">
        <v>162.1</v>
      </c>
      <c r="G161">
        <v>18</v>
      </c>
      <c r="H161" s="159">
        <v>2263000</v>
      </c>
      <c r="I161" s="103">
        <v>0.71630578877596107</v>
      </c>
      <c r="J161" s="103">
        <v>7.1630578877596109</v>
      </c>
    </row>
    <row r="162" spans="1:10">
      <c r="A162" t="s">
        <v>2479</v>
      </c>
      <c r="B162">
        <v>29.8</v>
      </c>
      <c r="C162">
        <v>9</v>
      </c>
      <c r="D162">
        <v>23.4</v>
      </c>
      <c r="E162">
        <v>1</v>
      </c>
      <c r="F162">
        <v>53.2</v>
      </c>
      <c r="G162">
        <v>10</v>
      </c>
      <c r="H162" s="159">
        <v>763100</v>
      </c>
      <c r="I162" s="103">
        <v>0.69715633599790328</v>
      </c>
      <c r="J162" s="103">
        <v>6.971563359979033</v>
      </c>
    </row>
    <row r="163" spans="1:10">
      <c r="A163" t="s">
        <v>466</v>
      </c>
      <c r="B163">
        <v>1</v>
      </c>
      <c r="C163">
        <v>2</v>
      </c>
      <c r="D163">
        <v>127.6</v>
      </c>
      <c r="E163">
        <v>4</v>
      </c>
      <c r="F163">
        <v>128.6</v>
      </c>
      <c r="G163">
        <v>6</v>
      </c>
      <c r="H163" s="159">
        <v>1845800</v>
      </c>
      <c r="I163" s="103">
        <v>0.69671687073355715</v>
      </c>
      <c r="J163" s="103">
        <v>6.9671687073355724</v>
      </c>
    </row>
    <row r="164" spans="1:10">
      <c r="A164" t="s">
        <v>2183</v>
      </c>
      <c r="B164">
        <v>21.2</v>
      </c>
      <c r="C164">
        <v>5</v>
      </c>
      <c r="D164">
        <v>57.5</v>
      </c>
      <c r="E164">
        <v>1</v>
      </c>
      <c r="F164">
        <v>78.7</v>
      </c>
      <c r="G164">
        <v>6</v>
      </c>
      <c r="H164" s="159">
        <v>1140100</v>
      </c>
      <c r="I164" s="103">
        <v>0.69029032541005175</v>
      </c>
      <c r="J164" s="103">
        <v>6.9029032541005177</v>
      </c>
    </row>
    <row r="165" spans="1:10">
      <c r="A165" t="s">
        <v>1192</v>
      </c>
      <c r="B165">
        <v>28.3</v>
      </c>
      <c r="C165">
        <v>7</v>
      </c>
      <c r="D165">
        <v>58</v>
      </c>
      <c r="E165">
        <v>1</v>
      </c>
      <c r="F165">
        <v>86.3</v>
      </c>
      <c r="G165">
        <v>8</v>
      </c>
      <c r="H165" s="159">
        <v>1308500</v>
      </c>
      <c r="I165" s="103">
        <v>0.65953381734810845</v>
      </c>
      <c r="J165" s="103">
        <v>6.5953381734810845</v>
      </c>
    </row>
    <row r="166" spans="1:10">
      <c r="A166" t="s">
        <v>262</v>
      </c>
      <c r="B166">
        <v>7.3</v>
      </c>
      <c r="C166">
        <v>12</v>
      </c>
      <c r="D166">
        <v>99.4</v>
      </c>
      <c r="E166">
        <v>2</v>
      </c>
      <c r="F166">
        <v>106.7</v>
      </c>
      <c r="G166">
        <v>14</v>
      </c>
      <c r="H166" s="159">
        <v>1697100</v>
      </c>
      <c r="I166" s="103">
        <v>0.62871958046078602</v>
      </c>
      <c r="J166" s="103">
        <v>6.2871958046078609</v>
      </c>
    </row>
    <row r="167" spans="1:10">
      <c r="A167" t="s">
        <v>2439</v>
      </c>
      <c r="B167">
        <v>115.8</v>
      </c>
      <c r="C167">
        <v>63</v>
      </c>
      <c r="D167">
        <v>441.6</v>
      </c>
      <c r="E167">
        <v>3</v>
      </c>
      <c r="F167">
        <v>557.4</v>
      </c>
      <c r="G167">
        <v>66</v>
      </c>
      <c r="H167" s="159">
        <v>9223400</v>
      </c>
      <c r="I167" s="103">
        <v>0.60433245874623231</v>
      </c>
      <c r="J167" s="103">
        <v>6.0433245874623234</v>
      </c>
    </row>
    <row r="168" spans="1:10">
      <c r="A168" t="s">
        <v>2375</v>
      </c>
      <c r="B168">
        <v>21.8</v>
      </c>
      <c r="C168">
        <v>8</v>
      </c>
      <c r="D168">
        <v>105</v>
      </c>
      <c r="E168">
        <v>4</v>
      </c>
      <c r="F168">
        <v>126.8</v>
      </c>
      <c r="G168">
        <v>12</v>
      </c>
      <c r="H168" s="159">
        <v>2166500</v>
      </c>
      <c r="I168" s="103">
        <v>0.58527579044541889</v>
      </c>
      <c r="J168" s="103">
        <v>5.8527579044541884</v>
      </c>
    </row>
    <row r="169" spans="1:10">
      <c r="A169" t="s">
        <v>1001</v>
      </c>
      <c r="B169">
        <v>8</v>
      </c>
      <c r="C169">
        <v>2</v>
      </c>
      <c r="D169">
        <v>55.1</v>
      </c>
      <c r="E169">
        <v>2</v>
      </c>
      <c r="F169">
        <v>63.1</v>
      </c>
      <c r="G169">
        <v>4</v>
      </c>
      <c r="H169" s="159">
        <v>1149900</v>
      </c>
      <c r="I169" s="103">
        <v>0.54874336898860776</v>
      </c>
      <c r="J169" s="103">
        <v>5.4874336898860774</v>
      </c>
    </row>
    <row r="170" spans="1:10">
      <c r="A170" t="s">
        <v>208</v>
      </c>
      <c r="B170">
        <v>7.5</v>
      </c>
      <c r="C170">
        <v>3</v>
      </c>
      <c r="D170">
        <v>22.3</v>
      </c>
      <c r="E170">
        <v>1</v>
      </c>
      <c r="F170">
        <v>29.8</v>
      </c>
      <c r="G170">
        <v>4</v>
      </c>
      <c r="H170" s="159">
        <v>558200</v>
      </c>
      <c r="I170" s="103">
        <v>0.53385883195987105</v>
      </c>
      <c r="J170" s="103">
        <v>5.3385883195987107</v>
      </c>
    </row>
    <row r="171" spans="1:10">
      <c r="A171" t="s">
        <v>1501</v>
      </c>
      <c r="B171">
        <v>20</v>
      </c>
      <c r="C171">
        <v>9</v>
      </c>
      <c r="D171">
        <v>150.1</v>
      </c>
      <c r="E171">
        <v>2</v>
      </c>
      <c r="F171">
        <v>170.1</v>
      </c>
      <c r="G171">
        <v>11</v>
      </c>
      <c r="H171" s="159">
        <v>3281800</v>
      </c>
      <c r="I171" s="103">
        <v>0.51831312084831493</v>
      </c>
      <c r="J171" s="103">
        <v>5.1831312084831493</v>
      </c>
    </row>
    <row r="172" spans="1:10">
      <c r="A172" t="s">
        <v>210</v>
      </c>
      <c r="B172">
        <v>22.990000000000009</v>
      </c>
      <c r="C172">
        <v>6</v>
      </c>
      <c r="D172">
        <v>71.099999999999994</v>
      </c>
      <c r="E172">
        <v>1</v>
      </c>
      <c r="F172">
        <v>94.09</v>
      </c>
      <c r="G172">
        <v>7</v>
      </c>
      <c r="H172" s="159">
        <v>1946800</v>
      </c>
      <c r="I172" s="103">
        <v>0.48330593794945553</v>
      </c>
      <c r="J172" s="103">
        <v>4.8330593794945553</v>
      </c>
    </row>
    <row r="173" spans="1:10">
      <c r="A173" t="s">
        <v>575</v>
      </c>
      <c r="B173">
        <v>0</v>
      </c>
      <c r="C173">
        <v>0</v>
      </c>
      <c r="D173">
        <v>8.8000000000000007</v>
      </c>
      <c r="E173">
        <v>1</v>
      </c>
      <c r="F173">
        <v>8.8000000000000007</v>
      </c>
      <c r="G173">
        <v>1</v>
      </c>
      <c r="H173" s="159">
        <v>183000</v>
      </c>
      <c r="I173" s="103">
        <v>0.48087431693989074</v>
      </c>
      <c r="J173" s="103">
        <v>4.8087431693989071</v>
      </c>
    </row>
    <row r="174" spans="1:10">
      <c r="A174" t="s">
        <v>467</v>
      </c>
      <c r="B174">
        <v>20.200000000000003</v>
      </c>
      <c r="C174">
        <v>5</v>
      </c>
      <c r="D174">
        <v>35.299999999999997</v>
      </c>
      <c r="E174">
        <v>2</v>
      </c>
      <c r="F174">
        <v>55.5</v>
      </c>
      <c r="G174">
        <v>7</v>
      </c>
      <c r="H174" s="159">
        <v>1180300</v>
      </c>
      <c r="I174" s="103">
        <v>0.47021943573667707</v>
      </c>
      <c r="J174" s="103">
        <v>4.7021943573667704</v>
      </c>
    </row>
    <row r="175" spans="1:10">
      <c r="A175" t="s">
        <v>2232</v>
      </c>
      <c r="B175">
        <v>0</v>
      </c>
      <c r="C175">
        <v>0</v>
      </c>
      <c r="D175">
        <v>107.2</v>
      </c>
      <c r="E175">
        <v>2</v>
      </c>
      <c r="F175">
        <v>107.2</v>
      </c>
      <c r="G175">
        <v>2</v>
      </c>
      <c r="H175" s="159">
        <v>2304500</v>
      </c>
      <c r="I175" s="103">
        <v>0.46517682794532439</v>
      </c>
      <c r="J175" s="103">
        <v>4.6517682794532433</v>
      </c>
    </row>
    <row r="176" spans="1:10">
      <c r="A176" t="s">
        <v>973</v>
      </c>
      <c r="B176">
        <v>23</v>
      </c>
      <c r="C176">
        <v>4</v>
      </c>
      <c r="D176">
        <v>52.8</v>
      </c>
      <c r="E176">
        <v>1</v>
      </c>
      <c r="F176">
        <v>75.8</v>
      </c>
      <c r="G176">
        <v>5</v>
      </c>
      <c r="H176" s="159">
        <v>1695300</v>
      </c>
      <c r="I176" s="103">
        <v>0.44711850409956938</v>
      </c>
      <c r="J176" s="103">
        <v>4.4711850409956941</v>
      </c>
    </row>
    <row r="177" spans="1:54">
      <c r="A177" t="s">
        <v>2305</v>
      </c>
      <c r="B177">
        <v>17.8</v>
      </c>
      <c r="C177">
        <v>12</v>
      </c>
      <c r="D177">
        <v>54</v>
      </c>
      <c r="E177">
        <v>1</v>
      </c>
      <c r="F177">
        <v>71.8</v>
      </c>
      <c r="G177">
        <v>13</v>
      </c>
      <c r="H177" s="159">
        <v>1634500</v>
      </c>
      <c r="I177" s="103">
        <v>0.43927806668706021</v>
      </c>
      <c r="J177" s="103">
        <v>4.3927806668706024</v>
      </c>
      <c r="K177" s="107"/>
      <c r="L177" s="107"/>
      <c r="M177" s="107"/>
      <c r="N177" s="107"/>
      <c r="O177" s="107"/>
      <c r="P177" s="107"/>
      <c r="Q177" s="107"/>
      <c r="R177" s="107"/>
      <c r="S177" s="107"/>
      <c r="T177" s="107"/>
      <c r="U177" s="107"/>
      <c r="V177" s="107"/>
      <c r="W177" s="107"/>
      <c r="X177" s="107"/>
      <c r="Y177" s="107"/>
      <c r="Z177" s="107"/>
      <c r="AA177" s="107"/>
      <c r="AB177" s="107"/>
      <c r="AC177" s="107"/>
      <c r="AD177" s="107"/>
      <c r="AE177" s="107"/>
      <c r="AF177" s="107"/>
      <c r="AG177" s="107"/>
      <c r="AH177" s="107"/>
      <c r="AI177" s="107"/>
      <c r="AJ177" s="107"/>
      <c r="AK177" s="107"/>
      <c r="AL177" s="107"/>
      <c r="AM177" s="107"/>
      <c r="AN177" s="107"/>
      <c r="AO177" s="107"/>
      <c r="AP177" s="107"/>
      <c r="AQ177" s="107"/>
      <c r="AR177" s="107"/>
      <c r="AS177" s="107"/>
      <c r="AT177" s="107"/>
      <c r="AU177" s="107"/>
      <c r="AV177" s="107"/>
      <c r="AW177" s="107"/>
      <c r="AX177" s="107"/>
      <c r="AY177" s="107"/>
      <c r="AZ177" s="107"/>
      <c r="BA177" s="107"/>
    </row>
    <row r="178" spans="1:54">
      <c r="A178" t="s">
        <v>5700</v>
      </c>
      <c r="B178" s="158">
        <f>SUM(B126:B177)</f>
        <v>4849.7400000000016</v>
      </c>
      <c r="C178" s="158">
        <f t="shared" ref="C178:H178" si="7">SUM(C126:C177)</f>
        <v>576</v>
      </c>
      <c r="D178" s="158">
        <f t="shared" si="7"/>
        <v>5628.800000000002</v>
      </c>
      <c r="E178" s="158">
        <f t="shared" si="7"/>
        <v>129</v>
      </c>
      <c r="F178" s="158">
        <f t="shared" si="7"/>
        <v>10478.540000000001</v>
      </c>
      <c r="G178" s="158">
        <f t="shared" si="7"/>
        <v>705</v>
      </c>
      <c r="H178" s="158">
        <f t="shared" si="7"/>
        <v>94701000</v>
      </c>
      <c r="I178" s="158">
        <v>1.1249617216291277</v>
      </c>
      <c r="J178" s="158">
        <v>11.249617216291277</v>
      </c>
      <c r="K178" s="158"/>
      <c r="L178" s="158"/>
      <c r="M178" s="158"/>
      <c r="N178" s="158"/>
      <c r="O178" s="158"/>
      <c r="P178" s="158"/>
      <c r="Q178" s="158"/>
      <c r="R178" s="158"/>
      <c r="S178" s="158"/>
      <c r="T178" s="158"/>
      <c r="U178" s="158"/>
      <c r="V178" s="158"/>
      <c r="W178" s="158"/>
      <c r="X178" s="158"/>
      <c r="Y178" s="158"/>
      <c r="Z178" s="158"/>
      <c r="AA178" s="158"/>
      <c r="AB178" s="158"/>
      <c r="AC178" s="158"/>
      <c r="AD178" s="158"/>
      <c r="AE178" s="158"/>
      <c r="AF178" s="158"/>
      <c r="AG178" s="158"/>
      <c r="AH178" s="158"/>
      <c r="AI178" s="158"/>
      <c r="AJ178" s="158"/>
      <c r="AK178" s="158"/>
      <c r="AL178" s="158"/>
      <c r="AM178" s="158"/>
      <c r="AN178" s="158"/>
      <c r="AO178" s="158"/>
      <c r="AP178" s="158"/>
      <c r="AQ178" s="158"/>
      <c r="AR178" s="158"/>
      <c r="AS178" s="158"/>
      <c r="AT178" s="158"/>
      <c r="AU178" s="158"/>
      <c r="AV178" s="158"/>
      <c r="AW178" s="158"/>
      <c r="AX178" s="158"/>
      <c r="AY178" s="158"/>
      <c r="AZ178" s="158"/>
      <c r="BA178" s="158"/>
      <c r="BB178" s="106"/>
    </row>
    <row r="179" spans="1:54">
      <c r="B179" s="158"/>
      <c r="C179" s="158"/>
      <c r="D179" s="158"/>
      <c r="E179" s="158"/>
      <c r="F179" s="158"/>
      <c r="G179" s="158"/>
      <c r="H179" s="158"/>
      <c r="I179" s="158"/>
      <c r="J179" s="158"/>
      <c r="K179" s="158"/>
      <c r="L179" s="158"/>
      <c r="M179" s="158"/>
      <c r="N179" s="158"/>
      <c r="O179" s="158"/>
      <c r="P179" s="158"/>
      <c r="Q179" s="158"/>
      <c r="R179" s="158"/>
      <c r="S179" s="158"/>
      <c r="T179" s="158"/>
      <c r="U179" s="158"/>
      <c r="V179" s="158"/>
      <c r="W179" s="158"/>
      <c r="X179" s="158"/>
      <c r="Y179" s="158"/>
      <c r="Z179" s="158"/>
      <c r="AA179" s="158"/>
      <c r="AB179" s="158"/>
      <c r="AC179" s="158"/>
      <c r="AD179" s="158"/>
      <c r="AE179" s="158"/>
      <c r="AF179" s="158"/>
      <c r="AG179" s="158"/>
      <c r="AH179" s="158"/>
      <c r="AI179" s="158"/>
      <c r="AJ179" s="158"/>
      <c r="AK179" s="158"/>
      <c r="AL179" s="158"/>
      <c r="AM179" s="158"/>
      <c r="AN179" s="158"/>
      <c r="AO179" s="158"/>
      <c r="AP179" s="158"/>
      <c r="AQ179" s="158"/>
      <c r="AR179" s="158"/>
      <c r="AS179" s="158"/>
      <c r="AT179" s="158"/>
      <c r="AU179" s="158"/>
      <c r="AV179" s="158"/>
      <c r="AW179" s="158"/>
      <c r="AX179" s="158"/>
      <c r="AY179" s="158"/>
      <c r="AZ179" s="158"/>
      <c r="BA179" s="158"/>
      <c r="BB179" s="106"/>
    </row>
    <row r="180" spans="1:54">
      <c r="B180" s="158"/>
      <c r="C180" s="158"/>
      <c r="D180" s="158"/>
      <c r="E180" s="158"/>
      <c r="F180" s="158"/>
      <c r="G180" s="158"/>
      <c r="H180" s="158"/>
      <c r="I180" s="158"/>
      <c r="J180" s="158"/>
      <c r="K180" s="158"/>
      <c r="L180" s="158"/>
      <c r="M180" s="158"/>
      <c r="N180" s="158"/>
      <c r="O180" s="158"/>
      <c r="P180" s="158"/>
      <c r="Q180" s="158"/>
      <c r="R180" s="158"/>
      <c r="S180" s="158"/>
      <c r="T180" s="158"/>
      <c r="U180" s="158"/>
      <c r="V180" s="158"/>
      <c r="W180" s="158"/>
      <c r="X180" s="158"/>
      <c r="Y180" s="158"/>
      <c r="Z180" s="158"/>
      <c r="AA180" s="158"/>
      <c r="AB180" s="158"/>
      <c r="AC180" s="158"/>
      <c r="AD180" s="158"/>
      <c r="AE180" s="158"/>
      <c r="AF180" s="158"/>
      <c r="AG180" s="158"/>
      <c r="AH180" s="158"/>
      <c r="AI180" s="158"/>
      <c r="AJ180" s="158"/>
      <c r="AK180" s="158"/>
      <c r="AL180" s="158"/>
      <c r="AM180" s="158"/>
      <c r="AN180" s="158"/>
      <c r="AO180" s="158"/>
      <c r="AP180" s="158"/>
      <c r="AQ180" s="158"/>
      <c r="AR180" s="158"/>
      <c r="AS180" s="158"/>
      <c r="AT180" s="158"/>
      <c r="AU180" s="158"/>
      <c r="AV180" s="158"/>
      <c r="AW180" s="158"/>
      <c r="AX180" s="158"/>
      <c r="AY180" s="158"/>
      <c r="AZ180" s="158"/>
      <c r="BA180" s="158"/>
      <c r="BB180" s="106"/>
    </row>
    <row r="181" spans="1:54">
      <c r="B181" s="158"/>
      <c r="C181" s="158"/>
      <c r="D181" s="158"/>
      <c r="E181" s="158"/>
      <c r="F181" s="158"/>
      <c r="G181" s="158"/>
      <c r="H181" s="158"/>
      <c r="I181" s="158"/>
      <c r="J181" s="158"/>
      <c r="K181" s="158"/>
      <c r="L181" s="158"/>
      <c r="M181" s="158"/>
      <c r="N181" s="158"/>
      <c r="O181" s="158"/>
      <c r="P181" s="158"/>
      <c r="Q181" s="158"/>
      <c r="R181" s="158"/>
      <c r="S181" s="158"/>
      <c r="T181" s="158"/>
      <c r="U181" s="158"/>
      <c r="V181" s="158"/>
      <c r="W181" s="158"/>
      <c r="X181" s="158"/>
      <c r="Y181" s="158"/>
      <c r="Z181" s="158"/>
      <c r="AA181" s="158"/>
      <c r="AB181" s="158"/>
      <c r="AC181" s="158"/>
      <c r="AD181" s="158"/>
      <c r="AE181" s="158"/>
      <c r="AF181" s="158"/>
      <c r="AG181" s="158"/>
      <c r="AH181" s="158"/>
      <c r="AI181" s="158"/>
      <c r="AJ181" s="158"/>
      <c r="AK181" s="158"/>
      <c r="AL181" s="158"/>
      <c r="AM181" s="158"/>
      <c r="AN181" s="158"/>
      <c r="AO181" s="158"/>
      <c r="AP181" s="158"/>
      <c r="AQ181" s="158"/>
      <c r="AR181" s="158"/>
      <c r="AS181" s="158"/>
      <c r="AT181" s="158"/>
      <c r="AU181" s="158"/>
      <c r="AV181" s="158"/>
      <c r="AW181" s="158"/>
      <c r="AX181" s="158"/>
      <c r="AY181" s="158"/>
      <c r="AZ181" s="158"/>
      <c r="BA181" s="158"/>
      <c r="BB181" s="106"/>
    </row>
    <row r="182" spans="1:54">
      <c r="A182" s="5" t="s">
        <v>6824</v>
      </c>
      <c r="B182" s="158"/>
      <c r="C182" s="158"/>
      <c r="D182" s="158"/>
      <c r="E182" s="158"/>
      <c r="F182" s="158"/>
      <c r="G182" s="158"/>
      <c r="H182" s="158"/>
      <c r="I182" s="158"/>
      <c r="J182" s="158"/>
      <c r="K182" s="158"/>
      <c r="L182" s="158"/>
      <c r="M182" s="158"/>
      <c r="N182" s="158"/>
      <c r="O182" s="158"/>
      <c r="P182" s="158"/>
      <c r="Q182" s="158"/>
      <c r="R182" s="158"/>
      <c r="S182" s="158"/>
      <c r="T182" s="158"/>
      <c r="U182" s="158"/>
      <c r="V182" s="158"/>
      <c r="W182" s="158"/>
      <c r="X182" s="158"/>
      <c r="Y182" s="158"/>
      <c r="Z182" s="158"/>
      <c r="AA182" s="158"/>
      <c r="AB182" s="158"/>
      <c r="AC182" s="158"/>
      <c r="AD182" s="158"/>
      <c r="AE182" s="158"/>
      <c r="AF182" s="158"/>
      <c r="AG182" s="158"/>
      <c r="AH182" s="158"/>
      <c r="AI182" s="158"/>
      <c r="AJ182" s="158"/>
      <c r="AK182" s="158"/>
      <c r="AL182" s="158"/>
      <c r="AM182" s="158"/>
      <c r="AN182" s="158"/>
      <c r="AO182" s="158"/>
      <c r="AP182" s="158"/>
      <c r="AQ182" s="158"/>
      <c r="AR182" s="158"/>
      <c r="AS182" s="158"/>
      <c r="AT182" s="158"/>
      <c r="AU182" s="158"/>
      <c r="AV182" s="158"/>
      <c r="AW182" s="158"/>
      <c r="AX182" s="158"/>
      <c r="AY182" s="158"/>
      <c r="AZ182" s="158"/>
      <c r="BA182" s="158"/>
    </row>
    <row r="183" spans="1:54">
      <c r="A183" s="110"/>
      <c r="B183" s="135"/>
      <c r="C183" s="135"/>
      <c r="D183" s="135"/>
      <c r="E183" s="135"/>
      <c r="F183" s="135"/>
      <c r="G183" s="135"/>
      <c r="H183" s="135"/>
      <c r="I183" s="135"/>
      <c r="J183" s="135"/>
      <c r="K183" s="135"/>
      <c r="L183" s="135"/>
      <c r="M183" s="135"/>
      <c r="N183" s="135"/>
      <c r="O183" s="135"/>
      <c r="P183" s="135"/>
      <c r="Q183" s="135"/>
      <c r="R183" s="135"/>
      <c r="S183" s="135"/>
      <c r="T183" s="135"/>
      <c r="U183" s="135"/>
      <c r="V183" s="135"/>
      <c r="W183" s="135"/>
      <c r="X183" s="135"/>
      <c r="Y183" s="135"/>
      <c r="Z183" s="135"/>
      <c r="AA183" s="135"/>
      <c r="AB183" s="135"/>
      <c r="AC183" s="135"/>
      <c r="AD183" s="135"/>
      <c r="AE183" s="135"/>
      <c r="AF183" s="135"/>
      <c r="AG183" s="135"/>
      <c r="AH183" s="135"/>
      <c r="AI183" s="135"/>
      <c r="AJ183" s="135"/>
      <c r="AK183" s="135"/>
      <c r="AL183" s="135"/>
      <c r="AM183" s="135"/>
      <c r="AN183" s="135"/>
      <c r="AO183" s="135"/>
      <c r="AP183" s="135"/>
      <c r="AQ183" s="135"/>
      <c r="AR183" s="135"/>
      <c r="AS183" s="135"/>
      <c r="AT183" s="135"/>
      <c r="AU183" s="135"/>
      <c r="AV183" s="135"/>
      <c r="AW183" s="135"/>
      <c r="AX183" s="135"/>
      <c r="AY183" s="135"/>
      <c r="AZ183" s="135"/>
      <c r="BA183" s="135"/>
    </row>
  </sheetData>
  <sortState xmlns:xlrd2="http://schemas.microsoft.com/office/spreadsheetml/2017/richdata2" ref="A126:J177">
    <sortCondition descending="1" ref="I126:I177"/>
  </sortState>
  <pageMargins left="0.7" right="0.7" top="0.75" bottom="0.75" header="0.3" footer="0.3"/>
  <pageSetup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11B69-4401-9B44-9D9A-8BD5DCEA42A4}">
  <dimension ref="A10:H731"/>
  <sheetViews>
    <sheetView workbookViewId="0">
      <selection activeCell="B23" sqref="B23"/>
    </sheetView>
  </sheetViews>
  <sheetFormatPr baseColWidth="10" defaultRowHeight="13"/>
  <cols>
    <col min="1" max="1" width="21.1640625" customWidth="1"/>
    <col min="2" max="2" width="48.5" customWidth="1"/>
    <col min="3" max="3" width="38.5" customWidth="1"/>
    <col min="4" max="4" width="14.6640625" customWidth="1"/>
    <col min="5" max="5" width="17.83203125" customWidth="1"/>
    <col min="7" max="7" width="45.6640625" customWidth="1"/>
    <col min="8" max="8" width="24.33203125" customWidth="1"/>
  </cols>
  <sheetData>
    <row r="10" spans="1:8" s="93" customFormat="1" ht="24" customHeight="1">
      <c r="A10" s="216" t="s">
        <v>6817</v>
      </c>
      <c r="B10" s="217"/>
      <c r="C10" s="217"/>
      <c r="D10" s="217"/>
      <c r="E10" s="217"/>
      <c r="F10" s="217"/>
      <c r="G10" s="217"/>
      <c r="H10" s="217"/>
    </row>
    <row r="11" spans="1:8" ht="20" customHeight="1"/>
    <row r="12" spans="1:8" ht="16">
      <c r="A12" s="137" t="s">
        <v>2869</v>
      </c>
      <c r="B12" s="138" t="s">
        <v>3161</v>
      </c>
      <c r="C12" s="138" t="s">
        <v>3162</v>
      </c>
      <c r="D12" s="138" t="s">
        <v>3163</v>
      </c>
      <c r="E12" s="138" t="s">
        <v>2869</v>
      </c>
      <c r="F12" s="138" t="s">
        <v>3164</v>
      </c>
      <c r="G12" s="138" t="s">
        <v>3165</v>
      </c>
      <c r="H12" s="138" t="s">
        <v>3166</v>
      </c>
    </row>
    <row r="13" spans="1:8" ht="16">
      <c r="A13" s="149" t="str">
        <f>IF(E13=E12," ",E13)</f>
        <v>Alabama</v>
      </c>
      <c r="B13" s="139" t="s">
        <v>3167</v>
      </c>
      <c r="C13" s="139" t="s">
        <v>3168</v>
      </c>
      <c r="D13" s="139" t="s">
        <v>3169</v>
      </c>
      <c r="E13" s="139" t="s">
        <v>973</v>
      </c>
      <c r="F13" s="140">
        <v>35209</v>
      </c>
      <c r="G13" s="139" t="s">
        <v>3170</v>
      </c>
      <c r="H13" s="141" t="s">
        <v>3171</v>
      </c>
    </row>
    <row r="14" spans="1:8" ht="16">
      <c r="A14" s="149" t="str">
        <f t="shared" ref="A14:A75" si="0">IF(E14=E13," ",E14)</f>
        <v xml:space="preserve"> </v>
      </c>
      <c r="B14" s="142" t="s">
        <v>3174</v>
      </c>
      <c r="C14" s="142" t="s">
        <v>3175</v>
      </c>
      <c r="D14" s="142" t="s">
        <v>3169</v>
      </c>
      <c r="E14" s="142" t="s">
        <v>973</v>
      </c>
      <c r="F14" s="143">
        <v>35203</v>
      </c>
      <c r="G14" s="142" t="s">
        <v>3176</v>
      </c>
      <c r="H14" s="144" t="s">
        <v>3177</v>
      </c>
    </row>
    <row r="15" spans="1:8" ht="16">
      <c r="A15" s="149" t="str">
        <f t="shared" si="0"/>
        <v xml:space="preserve"> </v>
      </c>
      <c r="B15" s="142" t="s">
        <v>3178</v>
      </c>
      <c r="C15" s="142" t="s">
        <v>3179</v>
      </c>
      <c r="D15" s="142" t="s">
        <v>3169</v>
      </c>
      <c r="E15" s="142" t="s">
        <v>973</v>
      </c>
      <c r="F15" s="143">
        <v>35203</v>
      </c>
      <c r="G15" s="142" t="s">
        <v>3180</v>
      </c>
      <c r="H15" s="144" t="s">
        <v>3181</v>
      </c>
    </row>
    <row r="16" spans="1:8" ht="16">
      <c r="A16" s="149" t="str">
        <f t="shared" si="0"/>
        <v xml:space="preserve"> </v>
      </c>
      <c r="B16" s="142" t="s">
        <v>3182</v>
      </c>
      <c r="C16" s="142" t="s">
        <v>3183</v>
      </c>
      <c r="D16" s="142" t="s">
        <v>3169</v>
      </c>
      <c r="E16" s="142" t="s">
        <v>973</v>
      </c>
      <c r="F16" s="143">
        <v>35233</v>
      </c>
      <c r="G16" s="142" t="s">
        <v>3184</v>
      </c>
      <c r="H16" s="144" t="s">
        <v>3185</v>
      </c>
    </row>
    <row r="17" spans="1:8" ht="16">
      <c r="A17" s="149" t="str">
        <f t="shared" si="0"/>
        <v>Alaska</v>
      </c>
      <c r="B17" s="142" t="s">
        <v>3186</v>
      </c>
      <c r="C17" s="142" t="s">
        <v>3187</v>
      </c>
      <c r="D17" s="142" t="s">
        <v>3188</v>
      </c>
      <c r="E17" s="142" t="s">
        <v>972</v>
      </c>
      <c r="F17" s="143">
        <v>99801</v>
      </c>
      <c r="G17" s="142" t="s">
        <v>3189</v>
      </c>
      <c r="H17" s="144">
        <v>9077472673</v>
      </c>
    </row>
    <row r="18" spans="1:8" ht="16">
      <c r="A18" s="149" t="str">
        <f t="shared" si="0"/>
        <v xml:space="preserve"> </v>
      </c>
      <c r="B18" s="142" t="s">
        <v>3190</v>
      </c>
      <c r="C18" s="142" t="s">
        <v>3191</v>
      </c>
      <c r="D18" s="142" t="s">
        <v>972</v>
      </c>
      <c r="E18" s="142" t="s">
        <v>972</v>
      </c>
      <c r="F18" s="143">
        <v>99503</v>
      </c>
      <c r="G18" s="142" t="s">
        <v>3192</v>
      </c>
      <c r="H18" s="144">
        <v>9075651002</v>
      </c>
    </row>
    <row r="19" spans="1:8" ht="16">
      <c r="A19" s="149" t="str">
        <f t="shared" si="0"/>
        <v xml:space="preserve"> </v>
      </c>
      <c r="B19" s="142" t="s">
        <v>3193</v>
      </c>
      <c r="C19" s="142" t="s">
        <v>3194</v>
      </c>
      <c r="D19" s="142" t="s">
        <v>3195</v>
      </c>
      <c r="E19" s="142" t="s">
        <v>972</v>
      </c>
      <c r="F19" s="143">
        <v>99501</v>
      </c>
      <c r="G19" s="142" t="s">
        <v>3196</v>
      </c>
      <c r="H19" s="144" t="s">
        <v>3197</v>
      </c>
    </row>
    <row r="20" spans="1:8" ht="16">
      <c r="A20" s="149" t="str">
        <f t="shared" si="0"/>
        <v>Arizona</v>
      </c>
      <c r="B20" s="142" t="s">
        <v>3198</v>
      </c>
      <c r="C20" s="142" t="s">
        <v>3199</v>
      </c>
      <c r="D20" s="142" t="s">
        <v>3200</v>
      </c>
      <c r="E20" s="142" t="s">
        <v>1044</v>
      </c>
      <c r="F20" s="143">
        <v>85007</v>
      </c>
      <c r="G20" s="142" t="s">
        <v>3201</v>
      </c>
      <c r="H20" s="144" t="s">
        <v>3202</v>
      </c>
    </row>
    <row r="21" spans="1:8" ht="16">
      <c r="A21" s="149" t="str">
        <f t="shared" si="0"/>
        <v xml:space="preserve"> </v>
      </c>
      <c r="B21" s="142" t="s">
        <v>3203</v>
      </c>
      <c r="C21" s="142" t="s">
        <v>3204</v>
      </c>
      <c r="D21" s="142" t="s">
        <v>3200</v>
      </c>
      <c r="E21" s="142" t="s">
        <v>1044</v>
      </c>
      <c r="F21" s="143">
        <v>85018</v>
      </c>
      <c r="G21" s="142" t="s">
        <v>3205</v>
      </c>
      <c r="H21" s="144" t="s">
        <v>3206</v>
      </c>
    </row>
    <row r="22" spans="1:8" ht="16">
      <c r="A22" s="149" t="str">
        <f t="shared" si="0"/>
        <v xml:space="preserve"> </v>
      </c>
      <c r="B22" s="142" t="s">
        <v>3207</v>
      </c>
      <c r="C22" s="142" t="s">
        <v>3208</v>
      </c>
      <c r="D22" s="142" t="s">
        <v>3200</v>
      </c>
      <c r="E22" s="142" t="s">
        <v>1044</v>
      </c>
      <c r="F22" s="143">
        <v>85034</v>
      </c>
      <c r="G22" s="142" t="s">
        <v>3209</v>
      </c>
      <c r="H22" s="144" t="s">
        <v>3210</v>
      </c>
    </row>
    <row r="23" spans="1:8" ht="16">
      <c r="A23" s="149" t="str">
        <f t="shared" si="0"/>
        <v xml:space="preserve"> </v>
      </c>
      <c r="B23" s="142" t="s">
        <v>3211</v>
      </c>
      <c r="C23" s="142" t="s">
        <v>3212</v>
      </c>
      <c r="D23" s="142" t="s">
        <v>3200</v>
      </c>
      <c r="E23" s="142" t="s">
        <v>1044</v>
      </c>
      <c r="F23" s="143">
        <v>85013</v>
      </c>
      <c r="G23" s="142" t="s">
        <v>3213</v>
      </c>
      <c r="H23" s="144" t="s">
        <v>3214</v>
      </c>
    </row>
    <row r="24" spans="1:8" ht="16">
      <c r="A24" s="149" t="str">
        <f t="shared" si="0"/>
        <v xml:space="preserve"> </v>
      </c>
      <c r="B24" s="142" t="s">
        <v>3215</v>
      </c>
      <c r="C24" s="142" t="s">
        <v>3216</v>
      </c>
      <c r="D24" s="142" t="s">
        <v>3217</v>
      </c>
      <c r="E24" s="142" t="s">
        <v>1044</v>
      </c>
      <c r="F24" s="143">
        <v>85705</v>
      </c>
      <c r="G24" s="142" t="s">
        <v>3218</v>
      </c>
      <c r="H24" s="144" t="s">
        <v>3219</v>
      </c>
    </row>
    <row r="25" spans="1:8" ht="16">
      <c r="A25" s="149" t="str">
        <f t="shared" si="0"/>
        <v xml:space="preserve"> </v>
      </c>
      <c r="B25" s="142" t="s">
        <v>3220</v>
      </c>
      <c r="C25" s="142" t="s">
        <v>3221</v>
      </c>
      <c r="D25" s="142" t="s">
        <v>3217</v>
      </c>
      <c r="E25" s="142" t="s">
        <v>1044</v>
      </c>
      <c r="F25" s="143">
        <v>85712</v>
      </c>
      <c r="G25" s="142" t="s">
        <v>3222</v>
      </c>
      <c r="H25" s="144" t="s">
        <v>3223</v>
      </c>
    </row>
    <row r="26" spans="1:8" ht="16">
      <c r="A26" s="149" t="str">
        <f t="shared" si="0"/>
        <v xml:space="preserve"> </v>
      </c>
      <c r="B26" s="142" t="s">
        <v>3224</v>
      </c>
      <c r="C26" s="142" t="s">
        <v>3225</v>
      </c>
      <c r="D26" s="142" t="s">
        <v>3226</v>
      </c>
      <c r="E26" s="142" t="s">
        <v>1044</v>
      </c>
      <c r="F26" s="143">
        <v>85372</v>
      </c>
      <c r="G26" s="142" t="s">
        <v>3227</v>
      </c>
      <c r="H26" s="144" t="s">
        <v>3228</v>
      </c>
    </row>
    <row r="27" spans="1:8" ht="16">
      <c r="A27" s="149" t="str">
        <f t="shared" si="0"/>
        <v xml:space="preserve"> </v>
      </c>
      <c r="B27" s="142" t="s">
        <v>3229</v>
      </c>
      <c r="C27" s="142" t="s">
        <v>3230</v>
      </c>
      <c r="D27" s="142" t="s">
        <v>3231</v>
      </c>
      <c r="E27" s="142" t="s">
        <v>1044</v>
      </c>
      <c r="F27" s="143">
        <v>85281</v>
      </c>
      <c r="G27" s="142" t="s">
        <v>3232</v>
      </c>
      <c r="H27" s="144" t="s">
        <v>3233</v>
      </c>
    </row>
    <row r="28" spans="1:8" ht="16">
      <c r="A28" s="149" t="str">
        <f t="shared" si="0"/>
        <v xml:space="preserve"> </v>
      </c>
      <c r="B28" s="142" t="s">
        <v>3234</v>
      </c>
      <c r="C28" s="142" t="s">
        <v>3235</v>
      </c>
      <c r="D28" s="142" t="s">
        <v>3217</v>
      </c>
      <c r="E28" s="142" t="s">
        <v>1044</v>
      </c>
      <c r="F28" s="143">
        <v>85745</v>
      </c>
      <c r="G28" s="142" t="s">
        <v>3236</v>
      </c>
      <c r="H28" s="144">
        <v>5202763815</v>
      </c>
    </row>
    <row r="29" spans="1:8" ht="16">
      <c r="A29" s="149" t="str">
        <f t="shared" si="0"/>
        <v xml:space="preserve"> </v>
      </c>
      <c r="B29" s="142" t="s">
        <v>3237</v>
      </c>
      <c r="C29" s="142" t="s">
        <v>3238</v>
      </c>
      <c r="D29" s="142" t="s">
        <v>3217</v>
      </c>
      <c r="E29" s="142" t="s">
        <v>1044</v>
      </c>
      <c r="F29" s="143">
        <v>85754</v>
      </c>
      <c r="G29" s="142" t="s">
        <v>3239</v>
      </c>
      <c r="H29" s="144">
        <v>6024299841</v>
      </c>
    </row>
    <row r="30" spans="1:8" ht="16">
      <c r="A30" s="149" t="str">
        <f t="shared" si="0"/>
        <v xml:space="preserve"> </v>
      </c>
      <c r="B30" s="142" t="s">
        <v>3240</v>
      </c>
      <c r="C30" s="142" t="s">
        <v>3241</v>
      </c>
      <c r="D30" s="142" t="s">
        <v>3200</v>
      </c>
      <c r="E30" s="142" t="s">
        <v>1044</v>
      </c>
      <c r="F30" s="143">
        <v>85014</v>
      </c>
      <c r="G30" s="142" t="s">
        <v>3242</v>
      </c>
      <c r="H30" s="144" t="s">
        <v>3243</v>
      </c>
    </row>
    <row r="31" spans="1:8" ht="16">
      <c r="A31" s="149" t="str">
        <f t="shared" si="0"/>
        <v xml:space="preserve"> </v>
      </c>
      <c r="B31" s="142" t="s">
        <v>3244</v>
      </c>
      <c r="C31" s="142" t="s">
        <v>3245</v>
      </c>
      <c r="D31" s="142" t="s">
        <v>3200</v>
      </c>
      <c r="E31" s="142" t="s">
        <v>1044</v>
      </c>
      <c r="F31" s="143">
        <v>85013</v>
      </c>
      <c r="G31" s="142" t="s">
        <v>3246</v>
      </c>
      <c r="H31" s="144" t="s">
        <v>3247</v>
      </c>
    </row>
    <row r="32" spans="1:8" ht="16">
      <c r="A32" s="149" t="str">
        <f t="shared" si="0"/>
        <v xml:space="preserve"> </v>
      </c>
      <c r="B32" s="142" t="s">
        <v>3248</v>
      </c>
      <c r="C32" s="142" t="s">
        <v>3249</v>
      </c>
      <c r="D32" s="142" t="s">
        <v>3200</v>
      </c>
      <c r="E32" s="142" t="s">
        <v>1044</v>
      </c>
      <c r="F32" s="143">
        <v>85018</v>
      </c>
      <c r="G32" s="142" t="s">
        <v>3250</v>
      </c>
      <c r="H32" s="144">
        <v>6027101135</v>
      </c>
    </row>
    <row r="33" spans="1:8" ht="16">
      <c r="A33" s="149" t="str">
        <f t="shared" si="0"/>
        <v xml:space="preserve"> </v>
      </c>
      <c r="B33" s="142" t="s">
        <v>3251</v>
      </c>
      <c r="C33" s="142" t="s">
        <v>3252</v>
      </c>
      <c r="D33" s="142" t="s">
        <v>3200</v>
      </c>
      <c r="E33" s="142" t="s">
        <v>1044</v>
      </c>
      <c r="F33" s="143">
        <v>85004</v>
      </c>
      <c r="G33" s="142" t="s">
        <v>3253</v>
      </c>
      <c r="H33" s="144" t="s">
        <v>3254</v>
      </c>
    </row>
    <row r="34" spans="1:8" ht="16">
      <c r="A34" s="149" t="str">
        <f t="shared" si="0"/>
        <v xml:space="preserve"> </v>
      </c>
      <c r="B34" s="142" t="s">
        <v>3255</v>
      </c>
      <c r="C34" s="142" t="s">
        <v>3256</v>
      </c>
      <c r="D34" s="142" t="s">
        <v>3200</v>
      </c>
      <c r="E34" s="142" t="s">
        <v>1044</v>
      </c>
      <c r="F34" s="143">
        <v>85003</v>
      </c>
      <c r="G34" s="142" t="s">
        <v>3257</v>
      </c>
      <c r="H34" s="144" t="s">
        <v>3258</v>
      </c>
    </row>
    <row r="35" spans="1:8" ht="16">
      <c r="A35" s="149" t="str">
        <f t="shared" si="0"/>
        <v>Arkansas</v>
      </c>
      <c r="B35" s="142" t="s">
        <v>3259</v>
      </c>
      <c r="C35" s="142" t="s">
        <v>3260</v>
      </c>
      <c r="D35" s="142" t="s">
        <v>3261</v>
      </c>
      <c r="E35" s="142" t="s">
        <v>1001</v>
      </c>
      <c r="F35" s="143">
        <v>72762</v>
      </c>
      <c r="G35" s="142" t="s">
        <v>3262</v>
      </c>
      <c r="H35" s="144">
        <v>4792592487</v>
      </c>
    </row>
    <row r="36" spans="1:8" ht="16">
      <c r="A36" s="149" t="str">
        <f t="shared" si="0"/>
        <v xml:space="preserve"> </v>
      </c>
      <c r="B36" s="142" t="s">
        <v>3264</v>
      </c>
      <c r="C36" s="142" t="s">
        <v>3265</v>
      </c>
      <c r="D36" s="142" t="s">
        <v>3266</v>
      </c>
      <c r="E36" s="142" t="s">
        <v>1001</v>
      </c>
      <c r="F36" s="143">
        <v>72201</v>
      </c>
      <c r="G36" s="142" t="s">
        <v>3267</v>
      </c>
      <c r="H36" s="144" t="s">
        <v>3268</v>
      </c>
    </row>
    <row r="37" spans="1:8" ht="16">
      <c r="A37" s="149" t="str">
        <f t="shared" si="0"/>
        <v>California</v>
      </c>
      <c r="B37" s="142" t="s">
        <v>3269</v>
      </c>
      <c r="C37" s="142" t="s">
        <v>3270</v>
      </c>
      <c r="D37" s="142" t="s">
        <v>3271</v>
      </c>
      <c r="E37" s="142" t="s">
        <v>1191</v>
      </c>
      <c r="F37" s="143">
        <v>94103</v>
      </c>
      <c r="G37" s="142" t="s">
        <v>3272</v>
      </c>
      <c r="H37" s="144" t="s">
        <v>3273</v>
      </c>
    </row>
    <row r="38" spans="1:8" ht="16">
      <c r="A38" s="149" t="str">
        <f t="shared" si="0"/>
        <v xml:space="preserve"> </v>
      </c>
      <c r="B38" s="142" t="s">
        <v>3274</v>
      </c>
      <c r="C38" s="142" t="s">
        <v>3275</v>
      </c>
      <c r="D38" s="142" t="s">
        <v>3276</v>
      </c>
      <c r="E38" s="142" t="s">
        <v>1191</v>
      </c>
      <c r="F38" s="143">
        <v>94112</v>
      </c>
      <c r="G38" s="142" t="s">
        <v>3277</v>
      </c>
      <c r="H38" s="144" t="s">
        <v>3278</v>
      </c>
    </row>
    <row r="39" spans="1:8" ht="16">
      <c r="A39" s="149" t="str">
        <f t="shared" si="0"/>
        <v xml:space="preserve"> </v>
      </c>
      <c r="B39" s="142" t="s">
        <v>3279</v>
      </c>
      <c r="C39" s="142" t="s">
        <v>3280</v>
      </c>
      <c r="D39" s="142" t="s">
        <v>3281</v>
      </c>
      <c r="E39" s="142" t="s">
        <v>1191</v>
      </c>
      <c r="F39" s="143">
        <v>95667</v>
      </c>
      <c r="G39" s="142" t="s">
        <v>3282</v>
      </c>
      <c r="H39" s="144" t="s">
        <v>3283</v>
      </c>
    </row>
    <row r="40" spans="1:8" ht="16">
      <c r="A40" s="149" t="str">
        <f t="shared" si="0"/>
        <v xml:space="preserve"> </v>
      </c>
      <c r="B40" s="142" t="s">
        <v>3284</v>
      </c>
      <c r="C40" s="142" t="s">
        <v>3285</v>
      </c>
      <c r="D40" s="142" t="s">
        <v>3286</v>
      </c>
      <c r="E40" s="142" t="s">
        <v>1191</v>
      </c>
      <c r="F40" s="143">
        <v>95126</v>
      </c>
      <c r="G40" s="142" t="s">
        <v>3287</v>
      </c>
      <c r="H40" s="144">
        <v>4082879710</v>
      </c>
    </row>
    <row r="41" spans="1:8" ht="16">
      <c r="A41" s="149" t="str">
        <f t="shared" si="0"/>
        <v xml:space="preserve"> </v>
      </c>
      <c r="B41" s="142" t="s">
        <v>3288</v>
      </c>
      <c r="C41" s="142" t="s">
        <v>3289</v>
      </c>
      <c r="D41" s="142" t="s">
        <v>3290</v>
      </c>
      <c r="E41" s="142" t="s">
        <v>1191</v>
      </c>
      <c r="F41" s="143">
        <v>93955</v>
      </c>
      <c r="G41" s="142" t="s">
        <v>3291</v>
      </c>
      <c r="H41" s="144" t="s">
        <v>3292</v>
      </c>
    </row>
    <row r="42" spans="1:8" ht="16">
      <c r="A42" s="149" t="str">
        <f t="shared" si="0"/>
        <v xml:space="preserve"> </v>
      </c>
      <c r="B42" s="142" t="s">
        <v>3293</v>
      </c>
      <c r="C42" s="142" t="s">
        <v>3294</v>
      </c>
      <c r="D42" s="142" t="s">
        <v>3295</v>
      </c>
      <c r="E42" s="142" t="s">
        <v>1191</v>
      </c>
      <c r="F42" s="143">
        <v>90015</v>
      </c>
      <c r="G42" s="142" t="s">
        <v>3172</v>
      </c>
      <c r="H42" s="144" t="s">
        <v>3296</v>
      </c>
    </row>
    <row r="43" spans="1:8" ht="16">
      <c r="A43" s="149" t="str">
        <f t="shared" si="0"/>
        <v xml:space="preserve"> </v>
      </c>
      <c r="B43" s="142" t="s">
        <v>3297</v>
      </c>
      <c r="C43" s="142" t="s">
        <v>3298</v>
      </c>
      <c r="D43" s="142" t="s">
        <v>3299</v>
      </c>
      <c r="E43" s="142" t="s">
        <v>1191</v>
      </c>
      <c r="F43" s="143">
        <v>92701</v>
      </c>
      <c r="G43" s="142" t="s">
        <v>3300</v>
      </c>
      <c r="H43" s="144">
        <v>7145411010</v>
      </c>
    </row>
    <row r="44" spans="1:8" ht="16">
      <c r="A44" s="149" t="str">
        <f t="shared" si="0"/>
        <v xml:space="preserve"> </v>
      </c>
      <c r="B44" s="142" t="s">
        <v>3301</v>
      </c>
      <c r="C44" s="142" t="s">
        <v>3302</v>
      </c>
      <c r="D44" s="142" t="s">
        <v>3271</v>
      </c>
      <c r="E44" s="142" t="s">
        <v>1191</v>
      </c>
      <c r="F44" s="143">
        <v>94103</v>
      </c>
      <c r="G44" s="142" t="s">
        <v>3303</v>
      </c>
      <c r="H44" s="144">
        <v>4157011200</v>
      </c>
    </row>
    <row r="45" spans="1:8" ht="16">
      <c r="A45" s="149" t="str">
        <f t="shared" si="0"/>
        <v xml:space="preserve"> </v>
      </c>
      <c r="B45" s="142" t="s">
        <v>3304</v>
      </c>
      <c r="C45" s="142" t="s">
        <v>3305</v>
      </c>
      <c r="D45" s="142" t="s">
        <v>3306</v>
      </c>
      <c r="E45" s="142" t="s">
        <v>1191</v>
      </c>
      <c r="F45" s="143">
        <v>92410</v>
      </c>
      <c r="G45" s="142" t="s">
        <v>3307</v>
      </c>
      <c r="H45" s="144">
        <v>9099155373</v>
      </c>
    </row>
    <row r="46" spans="1:8" ht="16">
      <c r="A46" s="149" t="str">
        <f t="shared" si="0"/>
        <v xml:space="preserve"> </v>
      </c>
      <c r="B46" s="142" t="s">
        <v>3308</v>
      </c>
      <c r="C46" s="142" t="s">
        <v>3309</v>
      </c>
      <c r="D46" s="142" t="s">
        <v>3310</v>
      </c>
      <c r="E46" s="142" t="s">
        <v>1191</v>
      </c>
      <c r="F46" s="143">
        <v>90038</v>
      </c>
      <c r="G46" s="142" t="s">
        <v>3311</v>
      </c>
      <c r="H46" s="144">
        <v>3238603730</v>
      </c>
    </row>
    <row r="47" spans="1:8" ht="16">
      <c r="A47" s="149" t="str">
        <f t="shared" si="0"/>
        <v xml:space="preserve"> </v>
      </c>
      <c r="B47" s="142" t="s">
        <v>3312</v>
      </c>
      <c r="C47" s="142" t="s">
        <v>3313</v>
      </c>
      <c r="D47" s="142" t="s">
        <v>3271</v>
      </c>
      <c r="E47" s="142" t="s">
        <v>1191</v>
      </c>
      <c r="F47" s="143">
        <v>94103</v>
      </c>
      <c r="G47" s="142" t="s">
        <v>3314</v>
      </c>
      <c r="H47" s="144" t="s">
        <v>3172</v>
      </c>
    </row>
    <row r="48" spans="1:8" ht="16">
      <c r="A48" s="149" t="str">
        <f t="shared" si="0"/>
        <v xml:space="preserve"> </v>
      </c>
      <c r="B48" s="142" t="s">
        <v>3315</v>
      </c>
      <c r="C48" s="142" t="s">
        <v>3316</v>
      </c>
      <c r="D48" s="142" t="s">
        <v>3317</v>
      </c>
      <c r="E48" s="142" t="s">
        <v>1191</v>
      </c>
      <c r="F48" s="143">
        <v>94612</v>
      </c>
      <c r="G48" s="142" t="s">
        <v>3318</v>
      </c>
      <c r="H48" s="144">
        <v>8643862126</v>
      </c>
    </row>
    <row r="49" spans="1:8" ht="16">
      <c r="A49" s="149" t="str">
        <f t="shared" si="0"/>
        <v xml:space="preserve"> </v>
      </c>
      <c r="B49" s="142" t="s">
        <v>3319</v>
      </c>
      <c r="C49" s="142" t="s">
        <v>3320</v>
      </c>
      <c r="D49" s="142" t="s">
        <v>3321</v>
      </c>
      <c r="E49" s="142" t="s">
        <v>1191</v>
      </c>
      <c r="F49" s="143">
        <v>90010</v>
      </c>
      <c r="G49" s="142" t="s">
        <v>3322</v>
      </c>
      <c r="H49" s="144" t="s">
        <v>3172</v>
      </c>
    </row>
    <row r="50" spans="1:8" ht="16">
      <c r="A50" s="149" t="str">
        <f t="shared" si="0"/>
        <v xml:space="preserve"> </v>
      </c>
      <c r="B50" s="142" t="s">
        <v>3323</v>
      </c>
      <c r="C50" s="142" t="s">
        <v>3324</v>
      </c>
      <c r="D50" s="142" t="s">
        <v>3325</v>
      </c>
      <c r="E50" s="142" t="s">
        <v>1191</v>
      </c>
      <c r="F50" s="143">
        <v>94612</v>
      </c>
      <c r="G50" s="142" t="s">
        <v>3326</v>
      </c>
      <c r="H50" s="144" t="s">
        <v>3327</v>
      </c>
    </row>
    <row r="51" spans="1:8" ht="16">
      <c r="A51" s="149" t="str">
        <f t="shared" si="0"/>
        <v xml:space="preserve"> </v>
      </c>
      <c r="B51" s="142" t="s">
        <v>3328</v>
      </c>
      <c r="C51" s="142" t="s">
        <v>3329</v>
      </c>
      <c r="D51" s="142" t="s">
        <v>3321</v>
      </c>
      <c r="E51" s="142" t="s">
        <v>1191</v>
      </c>
      <c r="F51" s="143">
        <v>90010</v>
      </c>
      <c r="G51" s="142" t="s">
        <v>3330</v>
      </c>
      <c r="H51" s="144">
        <v>3235495812</v>
      </c>
    </row>
    <row r="52" spans="1:8" ht="16">
      <c r="A52" s="149" t="str">
        <f t="shared" si="0"/>
        <v xml:space="preserve"> </v>
      </c>
      <c r="B52" s="142" t="s">
        <v>3331</v>
      </c>
      <c r="C52" s="142" t="s">
        <v>3332</v>
      </c>
      <c r="D52" s="142" t="s">
        <v>3276</v>
      </c>
      <c r="E52" s="142" t="s">
        <v>1191</v>
      </c>
      <c r="F52" s="143">
        <v>94103</v>
      </c>
      <c r="G52" s="142" t="s">
        <v>3333</v>
      </c>
      <c r="H52" s="144">
        <v>4155533410</v>
      </c>
    </row>
    <row r="53" spans="1:8" ht="16">
      <c r="A53" s="149" t="str">
        <f t="shared" si="0"/>
        <v xml:space="preserve"> </v>
      </c>
      <c r="B53" s="142" t="s">
        <v>3334</v>
      </c>
      <c r="C53" s="142" t="s">
        <v>3335</v>
      </c>
      <c r="D53" s="142" t="s">
        <v>3336</v>
      </c>
      <c r="E53" s="142" t="s">
        <v>1191</v>
      </c>
      <c r="F53" s="143">
        <v>94705</v>
      </c>
      <c r="G53" s="142" t="s">
        <v>3337</v>
      </c>
      <c r="H53" s="144">
        <v>5109922320</v>
      </c>
    </row>
    <row r="54" spans="1:8" ht="16">
      <c r="A54" s="149" t="str">
        <f t="shared" si="0"/>
        <v xml:space="preserve"> </v>
      </c>
      <c r="B54" s="142" t="s">
        <v>3338</v>
      </c>
      <c r="C54" s="142" t="s">
        <v>3339</v>
      </c>
      <c r="D54" s="142" t="s">
        <v>3340</v>
      </c>
      <c r="E54" s="142" t="s">
        <v>1191</v>
      </c>
      <c r="F54" s="143">
        <v>95901</v>
      </c>
      <c r="G54" s="142" t="s">
        <v>3341</v>
      </c>
      <c r="H54" s="144" t="s">
        <v>3342</v>
      </c>
    </row>
    <row r="55" spans="1:8" ht="16">
      <c r="A55" s="149" t="str">
        <f t="shared" si="0"/>
        <v xml:space="preserve"> </v>
      </c>
      <c r="B55" s="142" t="s">
        <v>3343</v>
      </c>
      <c r="C55" s="142" t="s">
        <v>3344</v>
      </c>
      <c r="D55" s="142" t="s">
        <v>3345</v>
      </c>
      <c r="E55" s="142" t="s">
        <v>1191</v>
      </c>
      <c r="F55" s="143">
        <v>95354</v>
      </c>
      <c r="G55" s="142" t="s">
        <v>3346</v>
      </c>
      <c r="H55" s="144" t="s">
        <v>3347</v>
      </c>
    </row>
    <row r="56" spans="1:8" ht="16">
      <c r="A56" s="149" t="str">
        <f t="shared" si="0"/>
        <v xml:space="preserve"> </v>
      </c>
      <c r="B56" s="142" t="s">
        <v>3348</v>
      </c>
      <c r="C56" s="142" t="s">
        <v>3349</v>
      </c>
      <c r="D56" s="142" t="s">
        <v>3321</v>
      </c>
      <c r="E56" s="142" t="s">
        <v>1191</v>
      </c>
      <c r="F56" s="143">
        <v>90010</v>
      </c>
      <c r="G56" s="142" t="s">
        <v>3350</v>
      </c>
      <c r="H56" s="144" t="s">
        <v>3172</v>
      </c>
    </row>
    <row r="57" spans="1:8" ht="16">
      <c r="A57" s="149" t="str">
        <f t="shared" si="0"/>
        <v xml:space="preserve"> </v>
      </c>
      <c r="B57" s="142" t="s">
        <v>3351</v>
      </c>
      <c r="C57" s="142" t="s">
        <v>3352</v>
      </c>
      <c r="D57" s="142" t="s">
        <v>3317</v>
      </c>
      <c r="E57" s="142" t="s">
        <v>1191</v>
      </c>
      <c r="F57" s="143">
        <v>94612</v>
      </c>
      <c r="G57" s="142" t="s">
        <v>3353</v>
      </c>
      <c r="H57" s="144">
        <v>18009478301</v>
      </c>
    </row>
    <row r="58" spans="1:8" ht="16">
      <c r="A58" s="149" t="str">
        <f t="shared" si="0"/>
        <v xml:space="preserve"> </v>
      </c>
      <c r="B58" s="142" t="s">
        <v>3354</v>
      </c>
      <c r="C58" s="142" t="s">
        <v>3355</v>
      </c>
      <c r="D58" s="142" t="s">
        <v>3321</v>
      </c>
      <c r="E58" s="142" t="s">
        <v>1191</v>
      </c>
      <c r="F58" s="143">
        <v>90010</v>
      </c>
      <c r="G58" s="142" t="s">
        <v>3356</v>
      </c>
      <c r="H58" s="144" t="s">
        <v>3172</v>
      </c>
    </row>
    <row r="59" spans="1:8" ht="16">
      <c r="A59" s="149" t="str">
        <f t="shared" si="0"/>
        <v>Colorado</v>
      </c>
      <c r="B59" s="142" t="s">
        <v>3357</v>
      </c>
      <c r="C59" s="142" t="s">
        <v>3358</v>
      </c>
      <c r="D59" s="142" t="s">
        <v>3359</v>
      </c>
      <c r="E59" s="142" t="s">
        <v>1192</v>
      </c>
      <c r="F59" s="143">
        <v>80222</v>
      </c>
      <c r="G59" s="142" t="s">
        <v>3360</v>
      </c>
      <c r="H59" s="144">
        <v>7204133692</v>
      </c>
    </row>
    <row r="60" spans="1:8" ht="16">
      <c r="A60" s="149" t="str">
        <f t="shared" si="0"/>
        <v xml:space="preserve"> </v>
      </c>
      <c r="B60" s="142" t="s">
        <v>3361</v>
      </c>
      <c r="C60" s="142" t="s">
        <v>3362</v>
      </c>
      <c r="D60" s="142" t="s">
        <v>3363</v>
      </c>
      <c r="E60" s="142" t="s">
        <v>1192</v>
      </c>
      <c r="F60" s="143">
        <v>80014</v>
      </c>
      <c r="G60" s="142" t="s">
        <v>3364</v>
      </c>
      <c r="H60" s="144" t="s">
        <v>3365</v>
      </c>
    </row>
    <row r="61" spans="1:8" ht="16">
      <c r="A61" s="149" t="str">
        <f t="shared" si="0"/>
        <v xml:space="preserve"> </v>
      </c>
      <c r="B61" s="142" t="s">
        <v>3366</v>
      </c>
      <c r="C61" s="142" t="s">
        <v>3367</v>
      </c>
      <c r="D61" s="142" t="s">
        <v>3359</v>
      </c>
      <c r="E61" s="142" t="s">
        <v>1192</v>
      </c>
      <c r="F61" s="143">
        <v>80203</v>
      </c>
      <c r="G61" s="142" t="s">
        <v>3368</v>
      </c>
      <c r="H61" s="144">
        <v>3038623506</v>
      </c>
    </row>
    <row r="62" spans="1:8" ht="16">
      <c r="A62" s="149" t="str">
        <f t="shared" si="0"/>
        <v xml:space="preserve"> </v>
      </c>
      <c r="B62" s="142" t="s">
        <v>5720</v>
      </c>
      <c r="C62" s="142" t="s">
        <v>3369</v>
      </c>
      <c r="D62" s="142" t="s">
        <v>3359</v>
      </c>
      <c r="E62" s="142" t="s">
        <v>1192</v>
      </c>
      <c r="F62" s="143">
        <v>80204</v>
      </c>
      <c r="G62" s="142" t="s">
        <v>3370</v>
      </c>
      <c r="H62" s="144">
        <v>3036818415</v>
      </c>
    </row>
    <row r="63" spans="1:8" ht="16">
      <c r="A63" s="149" t="str">
        <f t="shared" si="0"/>
        <v xml:space="preserve"> </v>
      </c>
      <c r="B63" s="142" t="s">
        <v>3371</v>
      </c>
      <c r="C63" s="142" t="s">
        <v>3372</v>
      </c>
      <c r="D63" s="142" t="s">
        <v>3373</v>
      </c>
      <c r="E63" s="142" t="s">
        <v>1192</v>
      </c>
      <c r="F63" s="143">
        <v>80302</v>
      </c>
      <c r="G63" s="142" t="s">
        <v>3374</v>
      </c>
      <c r="H63" s="144">
        <v>7203074956</v>
      </c>
    </row>
    <row r="64" spans="1:8" ht="16">
      <c r="A64" s="149" t="str">
        <f t="shared" si="0"/>
        <v xml:space="preserve"> </v>
      </c>
      <c r="B64" s="142" t="s">
        <v>3375</v>
      </c>
      <c r="C64" s="142" t="s">
        <v>3376</v>
      </c>
      <c r="D64" s="142" t="s">
        <v>3359</v>
      </c>
      <c r="E64" s="142" t="s">
        <v>1192</v>
      </c>
      <c r="F64" s="143">
        <v>80246</v>
      </c>
      <c r="G64" s="142" t="s">
        <v>3377</v>
      </c>
      <c r="H64" s="144" t="s">
        <v>3378</v>
      </c>
    </row>
    <row r="65" spans="1:8" ht="16">
      <c r="A65" s="149" t="str">
        <f t="shared" si="0"/>
        <v xml:space="preserve"> </v>
      </c>
      <c r="B65" s="142" t="s">
        <v>3379</v>
      </c>
      <c r="C65" s="142" t="s">
        <v>3380</v>
      </c>
      <c r="D65" s="142" t="s">
        <v>3381</v>
      </c>
      <c r="E65" s="142" t="s">
        <v>1192</v>
      </c>
      <c r="F65" s="143">
        <v>81601</v>
      </c>
      <c r="G65" s="142" t="s">
        <v>3382</v>
      </c>
      <c r="H65" s="144" t="s">
        <v>3383</v>
      </c>
    </row>
    <row r="66" spans="1:8" ht="16">
      <c r="A66" s="149" t="str">
        <f t="shared" si="0"/>
        <v>Connecticut</v>
      </c>
      <c r="B66" s="142" t="s">
        <v>3384</v>
      </c>
      <c r="C66" s="142" t="s">
        <v>3385</v>
      </c>
      <c r="D66" s="142" t="s">
        <v>3386</v>
      </c>
      <c r="E66" s="142" t="s">
        <v>1262</v>
      </c>
      <c r="F66" s="143">
        <v>6510</v>
      </c>
      <c r="G66" s="142" t="s">
        <v>3387</v>
      </c>
      <c r="H66" s="144">
        <v>2039464811</v>
      </c>
    </row>
    <row r="67" spans="1:8" ht="16">
      <c r="A67" s="149" t="str">
        <f t="shared" si="0"/>
        <v xml:space="preserve"> </v>
      </c>
      <c r="B67" s="142" t="s">
        <v>3388</v>
      </c>
      <c r="C67" s="142" t="s">
        <v>3389</v>
      </c>
      <c r="D67" s="142" t="s">
        <v>3390</v>
      </c>
      <c r="E67" s="142" t="s">
        <v>1262</v>
      </c>
      <c r="F67" s="143">
        <v>6457</v>
      </c>
      <c r="G67" s="142" t="s">
        <v>3391</v>
      </c>
      <c r="H67" s="144" t="s">
        <v>3172</v>
      </c>
    </row>
    <row r="68" spans="1:8" ht="16">
      <c r="A68" s="149" t="str">
        <f t="shared" si="0"/>
        <v xml:space="preserve"> </v>
      </c>
      <c r="B68" s="142" t="s">
        <v>3392</v>
      </c>
      <c r="C68" s="142" t="s">
        <v>3393</v>
      </c>
      <c r="D68" s="142" t="s">
        <v>3394</v>
      </c>
      <c r="E68" s="142" t="s">
        <v>1262</v>
      </c>
      <c r="F68" s="143">
        <v>6515</v>
      </c>
      <c r="G68" s="142" t="s">
        <v>3395</v>
      </c>
      <c r="H68" s="144">
        <v>2039032852</v>
      </c>
    </row>
    <row r="69" spans="1:8" ht="16">
      <c r="A69" s="149" t="str">
        <f t="shared" si="0"/>
        <v xml:space="preserve"> </v>
      </c>
      <c r="B69" s="142" t="s">
        <v>3396</v>
      </c>
      <c r="C69" s="142" t="s">
        <v>3397</v>
      </c>
      <c r="D69" s="142" t="s">
        <v>3398</v>
      </c>
      <c r="E69" s="142" t="s">
        <v>1262</v>
      </c>
      <c r="F69" s="143">
        <v>6106</v>
      </c>
      <c r="G69" s="142" t="s">
        <v>3399</v>
      </c>
      <c r="H69" s="144" t="s">
        <v>3400</v>
      </c>
    </row>
    <row r="70" spans="1:8" ht="16">
      <c r="A70" s="149" t="str">
        <f t="shared" si="0"/>
        <v xml:space="preserve"> </v>
      </c>
      <c r="B70" s="142" t="s">
        <v>3401</v>
      </c>
      <c r="C70" s="142" t="s">
        <v>3402</v>
      </c>
      <c r="D70" s="142" t="s">
        <v>3386</v>
      </c>
      <c r="E70" s="142" t="s">
        <v>1262</v>
      </c>
      <c r="F70" s="143">
        <v>6511</v>
      </c>
      <c r="G70" s="142" t="s">
        <v>3403</v>
      </c>
      <c r="H70" s="144" t="s">
        <v>3404</v>
      </c>
    </row>
    <row r="71" spans="1:8" ht="16">
      <c r="A71" s="149" t="str">
        <f t="shared" si="0"/>
        <v xml:space="preserve"> </v>
      </c>
      <c r="B71" s="142" t="s">
        <v>3405</v>
      </c>
      <c r="C71" s="142" t="s">
        <v>3406</v>
      </c>
      <c r="D71" s="142" t="s">
        <v>3398</v>
      </c>
      <c r="E71" s="142" t="s">
        <v>1262</v>
      </c>
      <c r="F71" s="143">
        <v>6106</v>
      </c>
      <c r="G71" s="142" t="s">
        <v>3407</v>
      </c>
      <c r="H71" s="144">
        <v>8602474400</v>
      </c>
    </row>
    <row r="72" spans="1:8" ht="16">
      <c r="A72" s="149" t="str">
        <f t="shared" si="0"/>
        <v xml:space="preserve"> </v>
      </c>
      <c r="B72" s="142" t="s">
        <v>3408</v>
      </c>
      <c r="C72" s="142" t="s">
        <v>3409</v>
      </c>
      <c r="D72" s="142" t="s">
        <v>3410</v>
      </c>
      <c r="E72" s="142" t="s">
        <v>1262</v>
      </c>
      <c r="F72" s="143">
        <v>6109</v>
      </c>
      <c r="G72" s="142" t="s">
        <v>3411</v>
      </c>
      <c r="H72" s="144" t="s">
        <v>3412</v>
      </c>
    </row>
    <row r="73" spans="1:8" ht="16">
      <c r="A73" s="149" t="str">
        <f t="shared" si="0"/>
        <v xml:space="preserve"> </v>
      </c>
      <c r="B73" s="142" t="s">
        <v>3413</v>
      </c>
      <c r="C73" s="142" t="s">
        <v>3414</v>
      </c>
      <c r="D73" s="142" t="s">
        <v>3398</v>
      </c>
      <c r="E73" s="142" t="s">
        <v>1262</v>
      </c>
      <c r="F73" s="143" t="s">
        <v>3172</v>
      </c>
      <c r="G73" s="142" t="s">
        <v>3415</v>
      </c>
      <c r="H73" s="144">
        <v>8602329993</v>
      </c>
    </row>
    <row r="74" spans="1:8" ht="16">
      <c r="A74" s="149" t="str">
        <f t="shared" si="0"/>
        <v xml:space="preserve"> </v>
      </c>
      <c r="B74" s="142" t="s">
        <v>3416</v>
      </c>
      <c r="C74" s="142" t="s">
        <v>3417</v>
      </c>
      <c r="D74" s="142" t="s">
        <v>3390</v>
      </c>
      <c r="E74" s="142" t="s">
        <v>1262</v>
      </c>
      <c r="F74" s="143">
        <v>6457</v>
      </c>
      <c r="G74" s="142" t="s">
        <v>3418</v>
      </c>
      <c r="H74" s="144">
        <v>8602625030</v>
      </c>
    </row>
    <row r="75" spans="1:8" ht="16">
      <c r="A75" s="149" t="str">
        <f t="shared" si="0"/>
        <v xml:space="preserve"> </v>
      </c>
      <c r="B75" s="142" t="s">
        <v>3419</v>
      </c>
      <c r="C75" s="142" t="s">
        <v>3420</v>
      </c>
      <c r="D75" s="142" t="s">
        <v>3398</v>
      </c>
      <c r="E75" s="142" t="s">
        <v>1262</v>
      </c>
      <c r="F75" s="143">
        <v>6105</v>
      </c>
      <c r="G75" s="142" t="s">
        <v>3421</v>
      </c>
      <c r="H75" s="144">
        <v>8605415048</v>
      </c>
    </row>
    <row r="76" spans="1:8" ht="16">
      <c r="A76" s="149" t="str">
        <f t="shared" ref="A76:A139" si="1">IF(E76=E75," ",E76)</f>
        <v>Delaware</v>
      </c>
      <c r="B76" s="142" t="s">
        <v>3422</v>
      </c>
      <c r="C76" s="142" t="s">
        <v>3423</v>
      </c>
      <c r="D76" s="142" t="s">
        <v>3424</v>
      </c>
      <c r="E76" s="142" t="s">
        <v>1354</v>
      </c>
      <c r="F76" s="143">
        <v>19809</v>
      </c>
      <c r="G76" s="142" t="s">
        <v>3425</v>
      </c>
      <c r="H76" s="144" t="s">
        <v>3426</v>
      </c>
    </row>
    <row r="77" spans="1:8" ht="16">
      <c r="A77" s="149" t="str">
        <f t="shared" si="1"/>
        <v xml:space="preserve"> </v>
      </c>
      <c r="B77" s="142" t="s">
        <v>3427</v>
      </c>
      <c r="C77" s="142" t="s">
        <v>3428</v>
      </c>
      <c r="D77" s="142" t="s">
        <v>3424</v>
      </c>
      <c r="E77" s="142" t="s">
        <v>1354</v>
      </c>
      <c r="F77" s="143">
        <v>19801</v>
      </c>
      <c r="G77" s="142" t="s">
        <v>3429</v>
      </c>
      <c r="H77" s="144">
        <v>3030000000000</v>
      </c>
    </row>
    <row r="78" spans="1:8" ht="16">
      <c r="A78" s="149" t="str">
        <f t="shared" si="1"/>
        <v>District of Columbia</v>
      </c>
      <c r="B78" s="142" t="s">
        <v>3430</v>
      </c>
      <c r="C78" s="142" t="s">
        <v>3431</v>
      </c>
      <c r="D78" s="142" t="s">
        <v>2715</v>
      </c>
      <c r="E78" s="142" t="s">
        <v>1457</v>
      </c>
      <c r="F78" s="143">
        <v>20012</v>
      </c>
      <c r="G78" s="142" t="s">
        <v>3432</v>
      </c>
      <c r="H78" s="144" t="s">
        <v>3433</v>
      </c>
    </row>
    <row r="79" spans="1:8" ht="16">
      <c r="A79" s="149" t="str">
        <f t="shared" si="1"/>
        <v xml:space="preserve"> </v>
      </c>
      <c r="B79" s="142" t="s">
        <v>3434</v>
      </c>
      <c r="C79" s="142" t="s">
        <v>3435</v>
      </c>
      <c r="D79" s="142" t="s">
        <v>3436</v>
      </c>
      <c r="E79" s="142" t="s">
        <v>1457</v>
      </c>
      <c r="F79" s="143">
        <v>20001</v>
      </c>
      <c r="G79" s="142" t="s">
        <v>3437</v>
      </c>
      <c r="H79" s="144" t="s">
        <v>3438</v>
      </c>
    </row>
    <row r="80" spans="1:8" ht="16">
      <c r="A80" s="149" t="str">
        <f t="shared" si="1"/>
        <v xml:space="preserve"> </v>
      </c>
      <c r="B80" s="142" t="s">
        <v>3439</v>
      </c>
      <c r="C80" s="142" t="s">
        <v>3440</v>
      </c>
      <c r="D80" s="142" t="s">
        <v>2715</v>
      </c>
      <c r="E80" s="142" t="s">
        <v>1457</v>
      </c>
      <c r="F80" s="143">
        <v>20001</v>
      </c>
      <c r="G80" s="142" t="s">
        <v>3441</v>
      </c>
      <c r="H80" s="144" t="s">
        <v>3442</v>
      </c>
    </row>
    <row r="81" spans="1:8" ht="16">
      <c r="A81" s="149" t="str">
        <f t="shared" si="1"/>
        <v xml:space="preserve"> </v>
      </c>
      <c r="B81" s="142" t="s">
        <v>3443</v>
      </c>
      <c r="C81" s="142" t="s">
        <v>3444</v>
      </c>
      <c r="D81" s="142" t="s">
        <v>2715</v>
      </c>
      <c r="E81" s="142" t="s">
        <v>1457</v>
      </c>
      <c r="F81" s="143">
        <v>20049</v>
      </c>
      <c r="G81" s="142" t="s">
        <v>3445</v>
      </c>
      <c r="H81" s="144" t="s">
        <v>3446</v>
      </c>
    </row>
    <row r="82" spans="1:8" ht="16">
      <c r="A82" s="149" t="str">
        <f t="shared" si="1"/>
        <v xml:space="preserve"> </v>
      </c>
      <c r="B82" s="142" t="s">
        <v>3447</v>
      </c>
      <c r="C82" s="142" t="s">
        <v>3448</v>
      </c>
      <c r="D82" s="142" t="s">
        <v>3449</v>
      </c>
      <c r="E82" s="142" t="s">
        <v>1457</v>
      </c>
      <c r="F82" s="143">
        <v>20001</v>
      </c>
      <c r="G82" s="142" t="s">
        <v>3450</v>
      </c>
      <c r="H82" s="144" t="s">
        <v>3451</v>
      </c>
    </row>
    <row r="83" spans="1:8" ht="16">
      <c r="A83" s="149" t="str">
        <f t="shared" si="1"/>
        <v xml:space="preserve"> </v>
      </c>
      <c r="B83" s="142" t="s">
        <v>3452</v>
      </c>
      <c r="C83" s="142" t="s">
        <v>3453</v>
      </c>
      <c r="D83" s="142" t="s">
        <v>2715</v>
      </c>
      <c r="E83" s="142" t="s">
        <v>1457</v>
      </c>
      <c r="F83" s="143">
        <v>20005</v>
      </c>
      <c r="G83" s="142" t="s">
        <v>3454</v>
      </c>
      <c r="H83" s="144" t="s">
        <v>3172</v>
      </c>
    </row>
    <row r="84" spans="1:8" ht="16">
      <c r="A84" s="149" t="str">
        <f t="shared" si="1"/>
        <v xml:space="preserve"> </v>
      </c>
      <c r="B84" s="142" t="s">
        <v>3455</v>
      </c>
      <c r="C84" s="142" t="s">
        <v>3456</v>
      </c>
      <c r="D84" s="142" t="s">
        <v>2715</v>
      </c>
      <c r="E84" s="142" t="s">
        <v>1457</v>
      </c>
      <c r="F84" s="143">
        <v>20009</v>
      </c>
      <c r="G84" s="142" t="s">
        <v>3457</v>
      </c>
      <c r="H84" s="144" t="s">
        <v>3458</v>
      </c>
    </row>
    <row r="85" spans="1:8" ht="16">
      <c r="A85" s="149" t="str">
        <f t="shared" si="1"/>
        <v xml:space="preserve"> </v>
      </c>
      <c r="B85" s="142" t="s">
        <v>3459</v>
      </c>
      <c r="C85" s="142" t="s">
        <v>3460</v>
      </c>
      <c r="D85" s="142" t="s">
        <v>2715</v>
      </c>
      <c r="E85" s="142" t="s">
        <v>1457</v>
      </c>
      <c r="F85" s="143">
        <v>20005</v>
      </c>
      <c r="G85" s="142" t="s">
        <v>3461</v>
      </c>
      <c r="H85" s="144" t="s">
        <v>3462</v>
      </c>
    </row>
    <row r="86" spans="1:8" ht="16">
      <c r="A86" s="149" t="str">
        <f t="shared" si="1"/>
        <v xml:space="preserve"> </v>
      </c>
      <c r="B86" s="142" t="s">
        <v>3463</v>
      </c>
      <c r="C86" s="142" t="s">
        <v>3464</v>
      </c>
      <c r="D86" s="142" t="s">
        <v>2715</v>
      </c>
      <c r="E86" s="142" t="s">
        <v>1457</v>
      </c>
      <c r="F86" s="143">
        <v>20005</v>
      </c>
      <c r="G86" s="142" t="s">
        <v>3465</v>
      </c>
      <c r="H86" s="144" t="s">
        <v>3466</v>
      </c>
    </row>
    <row r="87" spans="1:8" ht="16">
      <c r="A87" s="149" t="str">
        <f t="shared" si="1"/>
        <v xml:space="preserve"> </v>
      </c>
      <c r="B87" s="142" t="s">
        <v>3467</v>
      </c>
      <c r="C87" s="142" t="s">
        <v>3468</v>
      </c>
      <c r="D87" s="142" t="s">
        <v>2715</v>
      </c>
      <c r="E87" s="142" t="s">
        <v>1457</v>
      </c>
      <c r="F87" s="143">
        <v>20008</v>
      </c>
      <c r="G87" s="142" t="s">
        <v>3469</v>
      </c>
      <c r="H87" s="144">
        <v>2022745756</v>
      </c>
    </row>
    <row r="88" spans="1:8" ht="16">
      <c r="A88" s="149" t="str">
        <f t="shared" si="1"/>
        <v xml:space="preserve"> </v>
      </c>
      <c r="B88" s="142" t="s">
        <v>3470</v>
      </c>
      <c r="C88" s="142" t="s">
        <v>3471</v>
      </c>
      <c r="D88" s="142" t="s">
        <v>2715</v>
      </c>
      <c r="E88" s="142" t="s">
        <v>1457</v>
      </c>
      <c r="F88" s="143">
        <v>20020</v>
      </c>
      <c r="G88" s="142" t="s">
        <v>3472</v>
      </c>
      <c r="H88" s="144" t="s">
        <v>3473</v>
      </c>
    </row>
    <row r="89" spans="1:8" ht="16">
      <c r="A89" s="149" t="str">
        <f t="shared" si="1"/>
        <v xml:space="preserve"> </v>
      </c>
      <c r="B89" s="142" t="s">
        <v>3474</v>
      </c>
      <c r="C89" s="142" t="s">
        <v>3475</v>
      </c>
      <c r="D89" s="142" t="s">
        <v>2715</v>
      </c>
      <c r="E89" s="142" t="s">
        <v>1457</v>
      </c>
      <c r="F89" s="143">
        <v>20002</v>
      </c>
      <c r="G89" s="142" t="s">
        <v>3476</v>
      </c>
      <c r="H89" s="144" t="s">
        <v>3477</v>
      </c>
    </row>
    <row r="90" spans="1:8" ht="16">
      <c r="A90" s="149" t="str">
        <f t="shared" si="1"/>
        <v xml:space="preserve"> </v>
      </c>
      <c r="B90" s="142" t="s">
        <v>3478</v>
      </c>
      <c r="C90" s="142" t="s">
        <v>3479</v>
      </c>
      <c r="D90" s="142" t="s">
        <v>2715</v>
      </c>
      <c r="E90" s="142" t="s">
        <v>1457</v>
      </c>
      <c r="F90" s="143">
        <v>20007</v>
      </c>
      <c r="G90" s="142" t="s">
        <v>3480</v>
      </c>
      <c r="H90" s="144">
        <v>2025997569</v>
      </c>
    </row>
    <row r="91" spans="1:8" ht="16">
      <c r="A91" s="149" t="str">
        <f t="shared" si="1"/>
        <v xml:space="preserve"> </v>
      </c>
      <c r="B91" s="142" t="s">
        <v>3481</v>
      </c>
      <c r="C91" s="142" t="s">
        <v>3482</v>
      </c>
      <c r="D91" s="142" t="s">
        <v>2715</v>
      </c>
      <c r="E91" s="142" t="s">
        <v>1457</v>
      </c>
      <c r="F91" s="143">
        <v>20009</v>
      </c>
      <c r="G91" s="142" t="s">
        <v>3483</v>
      </c>
      <c r="H91" s="144">
        <v>2404729433</v>
      </c>
    </row>
    <row r="92" spans="1:8" ht="16">
      <c r="A92" s="149" t="str">
        <f t="shared" si="1"/>
        <v xml:space="preserve"> </v>
      </c>
      <c r="B92" s="142" t="s">
        <v>3484</v>
      </c>
      <c r="C92" s="142" t="s">
        <v>3485</v>
      </c>
      <c r="D92" s="142" t="s">
        <v>2715</v>
      </c>
      <c r="E92" s="142" t="s">
        <v>1457</v>
      </c>
      <c r="F92" s="143">
        <v>20006</v>
      </c>
      <c r="G92" s="142" t="s">
        <v>3486</v>
      </c>
      <c r="H92" s="144" t="s">
        <v>3487</v>
      </c>
    </row>
    <row r="93" spans="1:8" ht="16">
      <c r="A93" s="149" t="str">
        <f t="shared" si="1"/>
        <v xml:space="preserve"> </v>
      </c>
      <c r="B93" s="142" t="s">
        <v>3488</v>
      </c>
      <c r="C93" s="142" t="s">
        <v>3489</v>
      </c>
      <c r="D93" s="142" t="s">
        <v>2715</v>
      </c>
      <c r="E93" s="142" t="s">
        <v>1457</v>
      </c>
      <c r="F93" s="143">
        <v>20020</v>
      </c>
      <c r="G93" s="142" t="s">
        <v>3490</v>
      </c>
      <c r="H93" s="144" t="s">
        <v>3491</v>
      </c>
    </row>
    <row r="94" spans="1:8" ht="16">
      <c r="A94" s="149" t="str">
        <f t="shared" si="1"/>
        <v xml:space="preserve"> </v>
      </c>
      <c r="B94" s="142" t="s">
        <v>3492</v>
      </c>
      <c r="C94" s="142" t="s">
        <v>3493</v>
      </c>
      <c r="D94" s="142" t="s">
        <v>2715</v>
      </c>
      <c r="E94" s="142" t="s">
        <v>1457</v>
      </c>
      <c r="F94" s="143">
        <v>20006</v>
      </c>
      <c r="G94" s="142" t="s">
        <v>3494</v>
      </c>
      <c r="H94" s="144">
        <v>2027067057</v>
      </c>
    </row>
    <row r="95" spans="1:8" ht="16">
      <c r="A95" s="149" t="str">
        <f t="shared" si="1"/>
        <v xml:space="preserve"> </v>
      </c>
      <c r="B95" s="142" t="s">
        <v>3495</v>
      </c>
      <c r="C95" s="142" t="s">
        <v>3496</v>
      </c>
      <c r="D95" s="142" t="s">
        <v>2715</v>
      </c>
      <c r="E95" s="142" t="s">
        <v>1457</v>
      </c>
      <c r="F95" s="143">
        <v>20005</v>
      </c>
      <c r="G95" s="142" t="s">
        <v>3497</v>
      </c>
      <c r="H95" s="144">
        <v>2028083311</v>
      </c>
    </row>
    <row r="96" spans="1:8" ht="16">
      <c r="A96" s="149" t="str">
        <f t="shared" si="1"/>
        <v xml:space="preserve"> </v>
      </c>
      <c r="B96" s="142" t="s">
        <v>3498</v>
      </c>
      <c r="C96" s="142" t="s">
        <v>3499</v>
      </c>
      <c r="D96" s="142" t="s">
        <v>2715</v>
      </c>
      <c r="E96" s="142" t="s">
        <v>1457</v>
      </c>
      <c r="F96" s="143">
        <v>20003</v>
      </c>
      <c r="G96" s="142" t="s">
        <v>3500</v>
      </c>
      <c r="H96" s="144" t="s">
        <v>3501</v>
      </c>
    </row>
    <row r="97" spans="1:8" ht="16">
      <c r="A97" s="149" t="str">
        <f t="shared" si="1"/>
        <v xml:space="preserve"> </v>
      </c>
      <c r="B97" s="142" t="s">
        <v>3502</v>
      </c>
      <c r="C97" s="142" t="s">
        <v>3503</v>
      </c>
      <c r="D97" s="142" t="s">
        <v>2715</v>
      </c>
      <c r="E97" s="142" t="s">
        <v>1457</v>
      </c>
      <c r="F97" s="143">
        <v>20036</v>
      </c>
      <c r="G97" s="142" t="s">
        <v>3504</v>
      </c>
      <c r="H97" s="144">
        <v>2023607106</v>
      </c>
    </row>
    <row r="98" spans="1:8" ht="16">
      <c r="A98" s="149" t="str">
        <f t="shared" si="1"/>
        <v xml:space="preserve"> </v>
      </c>
      <c r="B98" s="142" t="s">
        <v>3505</v>
      </c>
      <c r="C98" s="142" t="s">
        <v>3506</v>
      </c>
      <c r="D98" s="142" t="s">
        <v>2715</v>
      </c>
      <c r="E98" s="142" t="s">
        <v>1457</v>
      </c>
      <c r="F98" s="143">
        <v>20001</v>
      </c>
      <c r="G98" s="142" t="s">
        <v>3507</v>
      </c>
      <c r="H98" s="144" t="s">
        <v>3508</v>
      </c>
    </row>
    <row r="99" spans="1:8" ht="16">
      <c r="A99" s="149" t="str">
        <f t="shared" si="1"/>
        <v xml:space="preserve"> </v>
      </c>
      <c r="B99" s="142" t="s">
        <v>3509</v>
      </c>
      <c r="C99" s="142" t="s">
        <v>3510</v>
      </c>
      <c r="D99" s="142" t="s">
        <v>2715</v>
      </c>
      <c r="E99" s="142" t="s">
        <v>1457</v>
      </c>
      <c r="F99" s="143">
        <v>20035</v>
      </c>
      <c r="G99" s="142" t="s">
        <v>3511</v>
      </c>
      <c r="H99" s="144" t="s">
        <v>3512</v>
      </c>
    </row>
    <row r="100" spans="1:8" ht="16">
      <c r="A100" s="149" t="str">
        <f t="shared" si="1"/>
        <v xml:space="preserve"> </v>
      </c>
      <c r="B100" s="142" t="s">
        <v>3513</v>
      </c>
      <c r="C100" s="142" t="s">
        <v>3514</v>
      </c>
      <c r="D100" s="142" t="s">
        <v>2715</v>
      </c>
      <c r="E100" s="142" t="s">
        <v>1457</v>
      </c>
      <c r="F100" s="143">
        <v>20002</v>
      </c>
      <c r="G100" s="142" t="s">
        <v>3515</v>
      </c>
      <c r="H100" s="144" t="s">
        <v>3516</v>
      </c>
    </row>
    <row r="101" spans="1:8" ht="16">
      <c r="A101" s="149" t="str">
        <f t="shared" si="1"/>
        <v>Florida</v>
      </c>
      <c r="B101" s="142" t="s">
        <v>3517</v>
      </c>
      <c r="C101" s="142" t="s">
        <v>3518</v>
      </c>
      <c r="D101" s="142" t="s">
        <v>3519</v>
      </c>
      <c r="E101" s="142" t="s">
        <v>1458</v>
      </c>
      <c r="F101" s="143">
        <v>33617</v>
      </c>
      <c r="G101" s="142" t="s">
        <v>3520</v>
      </c>
      <c r="H101" s="144" t="s">
        <v>3521</v>
      </c>
    </row>
    <row r="102" spans="1:8" ht="16">
      <c r="A102" s="149" t="str">
        <f t="shared" si="1"/>
        <v xml:space="preserve"> </v>
      </c>
      <c r="B102" s="142" t="s">
        <v>3522</v>
      </c>
      <c r="C102" s="142" t="s">
        <v>3523</v>
      </c>
      <c r="D102" s="142" t="s">
        <v>3524</v>
      </c>
      <c r="E102" s="142" t="s">
        <v>1458</v>
      </c>
      <c r="F102" s="143">
        <v>34471</v>
      </c>
      <c r="G102" s="142" t="s">
        <v>3525</v>
      </c>
      <c r="H102" s="144" t="s">
        <v>3526</v>
      </c>
    </row>
    <row r="103" spans="1:8" ht="16">
      <c r="A103" s="149" t="str">
        <f t="shared" si="1"/>
        <v xml:space="preserve"> </v>
      </c>
      <c r="B103" s="142" t="s">
        <v>3527</v>
      </c>
      <c r="C103" s="142" t="s">
        <v>3528</v>
      </c>
      <c r="D103" s="142" t="s">
        <v>3529</v>
      </c>
      <c r="E103" s="142" t="s">
        <v>1458</v>
      </c>
      <c r="F103" s="143">
        <v>32750</v>
      </c>
      <c r="G103" s="142" t="s">
        <v>3530</v>
      </c>
      <c r="H103" s="144" t="s">
        <v>3531</v>
      </c>
    </row>
    <row r="104" spans="1:8" ht="16">
      <c r="A104" s="149" t="str">
        <f t="shared" si="1"/>
        <v xml:space="preserve"> </v>
      </c>
      <c r="B104" s="142" t="s">
        <v>3532</v>
      </c>
      <c r="C104" s="142" t="s">
        <v>3533</v>
      </c>
      <c r="D104" s="142" t="s">
        <v>3534</v>
      </c>
      <c r="E104" s="142" t="s">
        <v>1458</v>
      </c>
      <c r="F104" s="143">
        <v>33317</v>
      </c>
      <c r="G104" s="142" t="s">
        <v>3535</v>
      </c>
      <c r="H104" s="144">
        <v>19547362401</v>
      </c>
    </row>
    <row r="105" spans="1:8" ht="16">
      <c r="A105" s="149" t="str">
        <f t="shared" si="1"/>
        <v xml:space="preserve"> </v>
      </c>
      <c r="B105" s="142" t="s">
        <v>3536</v>
      </c>
      <c r="C105" s="142" t="s">
        <v>3537</v>
      </c>
      <c r="D105" s="142" t="s">
        <v>3538</v>
      </c>
      <c r="E105" s="142" t="s">
        <v>1458</v>
      </c>
      <c r="F105" s="143">
        <v>32853</v>
      </c>
      <c r="G105" s="142" t="s">
        <v>3539</v>
      </c>
      <c r="H105" s="144">
        <v>4078014350</v>
      </c>
    </row>
    <row r="106" spans="1:8" ht="16">
      <c r="A106" s="149" t="str">
        <f t="shared" si="1"/>
        <v xml:space="preserve"> </v>
      </c>
      <c r="B106" s="142" t="s">
        <v>3540</v>
      </c>
      <c r="C106" s="142" t="s">
        <v>3541</v>
      </c>
      <c r="D106" s="142" t="s">
        <v>3542</v>
      </c>
      <c r="E106" s="142" t="s">
        <v>1458</v>
      </c>
      <c r="F106" s="143">
        <v>33131</v>
      </c>
      <c r="G106" s="142" t="s">
        <v>3543</v>
      </c>
      <c r="H106" s="144" t="s">
        <v>3172</v>
      </c>
    </row>
    <row r="107" spans="1:8" ht="16">
      <c r="A107" s="149" t="str">
        <f t="shared" si="1"/>
        <v xml:space="preserve"> </v>
      </c>
      <c r="B107" s="142" t="s">
        <v>3544</v>
      </c>
      <c r="C107" s="142" t="s">
        <v>3545</v>
      </c>
      <c r="D107" s="142" t="s">
        <v>3546</v>
      </c>
      <c r="E107" s="142" t="s">
        <v>1458</v>
      </c>
      <c r="F107" s="143">
        <v>32202</v>
      </c>
      <c r="G107" s="142" t="s">
        <v>3547</v>
      </c>
      <c r="H107" s="144" t="s">
        <v>3548</v>
      </c>
    </row>
    <row r="108" spans="1:8" ht="16">
      <c r="A108" s="149" t="str">
        <f t="shared" si="1"/>
        <v xml:space="preserve"> </v>
      </c>
      <c r="B108" s="142" t="s">
        <v>3549</v>
      </c>
      <c r="C108" s="142" t="s">
        <v>3550</v>
      </c>
      <c r="D108" s="142" t="s">
        <v>3551</v>
      </c>
      <c r="E108" s="142" t="s">
        <v>1458</v>
      </c>
      <c r="F108" s="143">
        <v>34285</v>
      </c>
      <c r="G108" s="142" t="s">
        <v>3552</v>
      </c>
      <c r="H108" s="144">
        <v>9412440308</v>
      </c>
    </row>
    <row r="109" spans="1:8" ht="16">
      <c r="A109" s="149" t="str">
        <f t="shared" si="1"/>
        <v xml:space="preserve"> </v>
      </c>
      <c r="B109" s="142" t="s">
        <v>3553</v>
      </c>
      <c r="C109" s="142" t="s">
        <v>3554</v>
      </c>
      <c r="D109" s="142" t="s">
        <v>3555</v>
      </c>
      <c r="E109" s="142" t="s">
        <v>1458</v>
      </c>
      <c r="F109" s="143">
        <v>33701</v>
      </c>
      <c r="G109" s="142" t="s">
        <v>3556</v>
      </c>
      <c r="H109" s="144" t="s">
        <v>3557</v>
      </c>
    </row>
    <row r="110" spans="1:8" ht="16">
      <c r="A110" s="149" t="str">
        <f t="shared" si="1"/>
        <v xml:space="preserve"> </v>
      </c>
      <c r="B110" s="142" t="s">
        <v>3558</v>
      </c>
      <c r="C110" s="142" t="s">
        <v>3558</v>
      </c>
      <c r="D110" s="142" t="s">
        <v>3555</v>
      </c>
      <c r="E110" s="142" t="s">
        <v>1458</v>
      </c>
      <c r="F110" s="143">
        <v>34236</v>
      </c>
      <c r="G110" s="142" t="s">
        <v>3559</v>
      </c>
      <c r="H110" s="144" t="s">
        <v>3560</v>
      </c>
    </row>
    <row r="111" spans="1:8" ht="16">
      <c r="A111" s="149" t="str">
        <f t="shared" si="1"/>
        <v xml:space="preserve"> </v>
      </c>
      <c r="B111" s="142" t="s">
        <v>3561</v>
      </c>
      <c r="C111" s="142" t="s">
        <v>3562</v>
      </c>
      <c r="D111" s="142" t="s">
        <v>3555</v>
      </c>
      <c r="E111" s="142" t="s">
        <v>1458</v>
      </c>
      <c r="F111" s="143">
        <v>33166</v>
      </c>
      <c r="G111" s="142" t="s">
        <v>3563</v>
      </c>
      <c r="H111" s="144">
        <v>3055731106</v>
      </c>
    </row>
    <row r="112" spans="1:8" ht="16">
      <c r="A112" s="149" t="str">
        <f t="shared" si="1"/>
        <v xml:space="preserve"> </v>
      </c>
      <c r="B112" s="142" t="s">
        <v>3564</v>
      </c>
      <c r="C112" s="142" t="s">
        <v>3565</v>
      </c>
      <c r="D112" s="142" t="s">
        <v>3538</v>
      </c>
      <c r="E112" s="142" t="s">
        <v>1458</v>
      </c>
      <c r="F112" s="143">
        <v>32801</v>
      </c>
      <c r="G112" s="142" t="s">
        <v>3566</v>
      </c>
      <c r="H112" s="144" t="s">
        <v>3567</v>
      </c>
    </row>
    <row r="113" spans="1:8" ht="16">
      <c r="A113" s="149" t="str">
        <f t="shared" si="1"/>
        <v xml:space="preserve"> </v>
      </c>
      <c r="B113" s="142" t="s">
        <v>3568</v>
      </c>
      <c r="C113" s="142" t="s">
        <v>3569</v>
      </c>
      <c r="D113" s="142" t="s">
        <v>3570</v>
      </c>
      <c r="E113" s="142" t="s">
        <v>1458</v>
      </c>
      <c r="F113" s="143">
        <v>33401</v>
      </c>
      <c r="G113" s="142" t="s">
        <v>3571</v>
      </c>
      <c r="H113" s="144" t="s">
        <v>3572</v>
      </c>
    </row>
    <row r="114" spans="1:8" ht="16">
      <c r="A114" s="149" t="str">
        <f t="shared" si="1"/>
        <v xml:space="preserve"> </v>
      </c>
      <c r="B114" s="142" t="s">
        <v>3573</v>
      </c>
      <c r="C114" s="142" t="s">
        <v>3574</v>
      </c>
      <c r="D114" s="142" t="s">
        <v>3575</v>
      </c>
      <c r="E114" s="142" t="s">
        <v>1458</v>
      </c>
      <c r="F114" s="143">
        <v>32601</v>
      </c>
      <c r="G114" s="142" t="s">
        <v>3576</v>
      </c>
      <c r="H114" s="144">
        <v>3522718890</v>
      </c>
    </row>
    <row r="115" spans="1:8" ht="16">
      <c r="A115" s="149" t="str">
        <f t="shared" si="1"/>
        <v xml:space="preserve"> </v>
      </c>
      <c r="B115" s="142" t="s">
        <v>3577</v>
      </c>
      <c r="C115" s="142" t="s">
        <v>3578</v>
      </c>
      <c r="D115" s="142" t="s">
        <v>3579</v>
      </c>
      <c r="E115" s="142" t="s">
        <v>1458</v>
      </c>
      <c r="F115" s="143">
        <v>33071</v>
      </c>
      <c r="G115" s="142" t="s">
        <v>3580</v>
      </c>
      <c r="H115" s="144" t="s">
        <v>3581</v>
      </c>
    </row>
    <row r="116" spans="1:8" ht="16">
      <c r="A116" s="149" t="str">
        <f t="shared" si="1"/>
        <v xml:space="preserve"> </v>
      </c>
      <c r="B116" s="142" t="s">
        <v>3582</v>
      </c>
      <c r="C116" s="142" t="s">
        <v>3583</v>
      </c>
      <c r="D116" s="142" t="s">
        <v>3584</v>
      </c>
      <c r="E116" s="142" t="s">
        <v>1458</v>
      </c>
      <c r="F116" s="143">
        <v>33166</v>
      </c>
      <c r="G116" s="142" t="s">
        <v>3585</v>
      </c>
      <c r="H116" s="144" t="s">
        <v>3586</v>
      </c>
    </row>
    <row r="117" spans="1:8" ht="16">
      <c r="A117" s="149" t="str">
        <f t="shared" si="1"/>
        <v xml:space="preserve"> </v>
      </c>
      <c r="B117" s="142" t="s">
        <v>3587</v>
      </c>
      <c r="C117" s="142" t="s">
        <v>3588</v>
      </c>
      <c r="D117" s="142" t="s">
        <v>3589</v>
      </c>
      <c r="E117" s="142" t="s">
        <v>1458</v>
      </c>
      <c r="F117" s="143">
        <v>32303</v>
      </c>
      <c r="G117" s="142" t="s">
        <v>3590</v>
      </c>
      <c r="H117" s="144">
        <v>8507013312</v>
      </c>
    </row>
    <row r="118" spans="1:8" ht="16">
      <c r="A118" s="149" t="str">
        <f t="shared" si="1"/>
        <v xml:space="preserve"> </v>
      </c>
      <c r="B118" s="142" t="s">
        <v>3591</v>
      </c>
      <c r="C118" s="142" t="s">
        <v>3592</v>
      </c>
      <c r="D118" s="142" t="s">
        <v>3542</v>
      </c>
      <c r="E118" s="142" t="s">
        <v>1458</v>
      </c>
      <c r="F118" s="143">
        <v>33128</v>
      </c>
      <c r="G118" s="142" t="s">
        <v>3593</v>
      </c>
      <c r="H118" s="144">
        <v>3055795733</v>
      </c>
    </row>
    <row r="119" spans="1:8" ht="16">
      <c r="A119" s="149" t="str">
        <f t="shared" si="1"/>
        <v xml:space="preserve"> </v>
      </c>
      <c r="B119" s="142" t="s">
        <v>3594</v>
      </c>
      <c r="C119" s="142" t="s">
        <v>3595</v>
      </c>
      <c r="D119" s="142" t="s">
        <v>3596</v>
      </c>
      <c r="E119" s="142" t="s">
        <v>1458</v>
      </c>
      <c r="F119" s="143">
        <v>33701</v>
      </c>
      <c r="G119" s="142" t="s">
        <v>3597</v>
      </c>
      <c r="H119" s="144" t="s">
        <v>3598</v>
      </c>
    </row>
    <row r="120" spans="1:8" ht="16">
      <c r="A120" s="149" t="str">
        <f t="shared" si="1"/>
        <v xml:space="preserve"> </v>
      </c>
      <c r="B120" s="142" t="s">
        <v>3599</v>
      </c>
      <c r="C120" s="142" t="s">
        <v>3600</v>
      </c>
      <c r="D120" s="142" t="s">
        <v>3601</v>
      </c>
      <c r="E120" s="142" t="s">
        <v>1458</v>
      </c>
      <c r="F120" s="143">
        <v>32502</v>
      </c>
      <c r="G120" s="142" t="s">
        <v>3602</v>
      </c>
      <c r="H120" s="144" t="s">
        <v>3603</v>
      </c>
    </row>
    <row r="121" spans="1:8" ht="16">
      <c r="A121" s="149" t="str">
        <f t="shared" si="1"/>
        <v xml:space="preserve"> </v>
      </c>
      <c r="B121" s="142" t="s">
        <v>3604</v>
      </c>
      <c r="C121" s="142" t="s">
        <v>3605</v>
      </c>
      <c r="D121" s="142" t="s">
        <v>3606</v>
      </c>
      <c r="E121" s="142" t="s">
        <v>1458</v>
      </c>
      <c r="F121" s="143">
        <v>33830</v>
      </c>
      <c r="G121" s="142" t="s">
        <v>3607</v>
      </c>
      <c r="H121" s="144">
        <v>8635195663</v>
      </c>
    </row>
    <row r="122" spans="1:8" ht="16">
      <c r="A122" s="149" t="str">
        <f t="shared" si="1"/>
        <v xml:space="preserve"> </v>
      </c>
      <c r="B122" s="142" t="s">
        <v>3608</v>
      </c>
      <c r="C122" s="142" t="s">
        <v>3609</v>
      </c>
      <c r="D122" s="142" t="s">
        <v>3542</v>
      </c>
      <c r="E122" s="142" t="s">
        <v>1458</v>
      </c>
      <c r="F122" s="143">
        <v>33137</v>
      </c>
      <c r="G122" s="142" t="s">
        <v>3610</v>
      </c>
      <c r="H122" s="144">
        <v>3057539393</v>
      </c>
    </row>
    <row r="123" spans="1:8" ht="16">
      <c r="A123" s="149" t="str">
        <f t="shared" si="1"/>
        <v xml:space="preserve"> </v>
      </c>
      <c r="B123" s="142" t="s">
        <v>3611</v>
      </c>
      <c r="C123" s="142" t="s">
        <v>3612</v>
      </c>
      <c r="D123" s="142" t="s">
        <v>3613</v>
      </c>
      <c r="E123" s="142" t="s">
        <v>1458</v>
      </c>
      <c r="F123" s="143">
        <v>32955</v>
      </c>
      <c r="G123" s="142" t="s">
        <v>3614</v>
      </c>
      <c r="H123" s="144" t="s">
        <v>3615</v>
      </c>
    </row>
    <row r="124" spans="1:8" ht="16">
      <c r="A124" s="149" t="str">
        <f t="shared" si="1"/>
        <v xml:space="preserve"> </v>
      </c>
      <c r="B124" s="142" t="s">
        <v>3616</v>
      </c>
      <c r="C124" s="142" t="s">
        <v>3617</v>
      </c>
      <c r="D124" s="142" t="s">
        <v>3618</v>
      </c>
      <c r="E124" s="142" t="s">
        <v>1458</v>
      </c>
      <c r="F124" s="143">
        <v>33901</v>
      </c>
      <c r="G124" s="142" t="s">
        <v>3619</v>
      </c>
      <c r="H124" s="144" t="s">
        <v>3620</v>
      </c>
    </row>
    <row r="125" spans="1:8" ht="16">
      <c r="A125" s="149" t="str">
        <f t="shared" si="1"/>
        <v>Georgia</v>
      </c>
      <c r="B125" s="142" t="s">
        <v>3621</v>
      </c>
      <c r="C125" s="142" t="s">
        <v>3622</v>
      </c>
      <c r="D125" s="142" t="s">
        <v>3623</v>
      </c>
      <c r="E125" s="142" t="s">
        <v>1501</v>
      </c>
      <c r="F125" s="143">
        <v>31701</v>
      </c>
      <c r="G125" s="142" t="s">
        <v>3624</v>
      </c>
      <c r="H125" s="144" t="s">
        <v>3625</v>
      </c>
    </row>
    <row r="126" spans="1:8" ht="16">
      <c r="A126" s="149" t="str">
        <f t="shared" si="1"/>
        <v xml:space="preserve"> </v>
      </c>
      <c r="B126" s="142" t="s">
        <v>3626</v>
      </c>
      <c r="C126" s="142" t="s">
        <v>3627</v>
      </c>
      <c r="D126" s="142" t="s">
        <v>3628</v>
      </c>
      <c r="E126" s="142" t="s">
        <v>1501</v>
      </c>
      <c r="F126" s="143">
        <v>30307</v>
      </c>
      <c r="G126" s="142" t="s">
        <v>3629</v>
      </c>
      <c r="H126" s="144" t="s">
        <v>3630</v>
      </c>
    </row>
    <row r="127" spans="1:8" ht="16">
      <c r="A127" s="149" t="str">
        <f t="shared" si="1"/>
        <v xml:space="preserve"> </v>
      </c>
      <c r="B127" s="142" t="s">
        <v>3631</v>
      </c>
      <c r="C127" s="142" t="s">
        <v>3632</v>
      </c>
      <c r="D127" s="142" t="s">
        <v>3628</v>
      </c>
      <c r="E127" s="142" t="s">
        <v>1501</v>
      </c>
      <c r="F127" s="143">
        <v>30303</v>
      </c>
      <c r="G127" s="142" t="s">
        <v>3633</v>
      </c>
      <c r="H127" s="144" t="s">
        <v>3634</v>
      </c>
    </row>
    <row r="128" spans="1:8" ht="16">
      <c r="A128" s="149" t="str">
        <f t="shared" si="1"/>
        <v xml:space="preserve"> </v>
      </c>
      <c r="B128" s="142" t="s">
        <v>3635</v>
      </c>
      <c r="C128" s="142" t="s">
        <v>3636</v>
      </c>
      <c r="D128" s="142" t="s">
        <v>3637</v>
      </c>
      <c r="E128" s="142" t="s">
        <v>1501</v>
      </c>
      <c r="F128" s="143">
        <v>30030</v>
      </c>
      <c r="G128" s="142" t="s">
        <v>3638</v>
      </c>
      <c r="H128" s="144" t="s">
        <v>3639</v>
      </c>
    </row>
    <row r="129" spans="1:8" ht="16">
      <c r="A129" s="149" t="str">
        <f t="shared" si="1"/>
        <v xml:space="preserve"> </v>
      </c>
      <c r="B129" s="142" t="s">
        <v>3640</v>
      </c>
      <c r="C129" s="142" t="s">
        <v>3641</v>
      </c>
      <c r="D129" s="142" t="s">
        <v>3642</v>
      </c>
      <c r="E129" s="142" t="s">
        <v>1501</v>
      </c>
      <c r="F129" s="143">
        <v>31201</v>
      </c>
      <c r="G129" s="142" t="s">
        <v>3643</v>
      </c>
      <c r="H129" s="144" t="s">
        <v>3644</v>
      </c>
    </row>
    <row r="130" spans="1:8" ht="16">
      <c r="A130" s="149" t="str">
        <f t="shared" si="1"/>
        <v xml:space="preserve"> </v>
      </c>
      <c r="B130" s="142" t="s">
        <v>3645</v>
      </c>
      <c r="C130" s="142" t="s">
        <v>3646</v>
      </c>
      <c r="D130" s="142" t="s">
        <v>3647</v>
      </c>
      <c r="E130" s="142" t="s">
        <v>1501</v>
      </c>
      <c r="F130" s="143">
        <v>30080</v>
      </c>
      <c r="G130" s="142" t="s">
        <v>3648</v>
      </c>
      <c r="H130" s="144">
        <v>6782223932</v>
      </c>
    </row>
    <row r="131" spans="1:8" ht="16">
      <c r="A131" s="149" t="str">
        <f t="shared" si="1"/>
        <v xml:space="preserve"> </v>
      </c>
      <c r="B131" s="142" t="s">
        <v>3649</v>
      </c>
      <c r="C131" s="142" t="s">
        <v>3650</v>
      </c>
      <c r="D131" s="142" t="s">
        <v>3628</v>
      </c>
      <c r="E131" s="142" t="s">
        <v>1501</v>
      </c>
      <c r="F131" s="143">
        <v>30303</v>
      </c>
      <c r="G131" s="142" t="s">
        <v>3651</v>
      </c>
      <c r="H131" s="144" t="s">
        <v>3652</v>
      </c>
    </row>
    <row r="132" spans="1:8" ht="16">
      <c r="A132" s="149" t="str">
        <f t="shared" si="1"/>
        <v xml:space="preserve"> </v>
      </c>
      <c r="B132" s="142" t="s">
        <v>3653</v>
      </c>
      <c r="C132" s="142" t="s">
        <v>3654</v>
      </c>
      <c r="D132" s="142" t="s">
        <v>3655</v>
      </c>
      <c r="E132" s="142" t="s">
        <v>1501</v>
      </c>
      <c r="F132" s="143">
        <v>30093</v>
      </c>
      <c r="G132" s="142" t="s">
        <v>3656</v>
      </c>
      <c r="H132" s="144" t="s">
        <v>3657</v>
      </c>
    </row>
    <row r="133" spans="1:8" ht="16">
      <c r="A133" s="149" t="str">
        <f t="shared" si="1"/>
        <v xml:space="preserve"> </v>
      </c>
      <c r="B133" s="142" t="s">
        <v>3658</v>
      </c>
      <c r="C133" s="142" t="s">
        <v>3659</v>
      </c>
      <c r="D133" s="142" t="s">
        <v>3628</v>
      </c>
      <c r="E133" s="142" t="s">
        <v>1501</v>
      </c>
      <c r="F133" s="143">
        <v>30303</v>
      </c>
      <c r="G133" s="142" t="s">
        <v>3660</v>
      </c>
      <c r="H133" s="144" t="s">
        <v>3661</v>
      </c>
    </row>
    <row r="134" spans="1:8" ht="16">
      <c r="A134" s="149" t="str">
        <f t="shared" si="1"/>
        <v>Hawaii</v>
      </c>
      <c r="B134" s="142" t="s">
        <v>3662</v>
      </c>
      <c r="C134" s="142" t="s">
        <v>3663</v>
      </c>
      <c r="D134" s="142" t="s">
        <v>3664</v>
      </c>
      <c r="E134" s="142" t="s">
        <v>1628</v>
      </c>
      <c r="F134" s="143">
        <v>96817</v>
      </c>
      <c r="G134" s="142" t="s">
        <v>3665</v>
      </c>
      <c r="H134" s="144" t="s">
        <v>3666</v>
      </c>
    </row>
    <row r="135" spans="1:8" ht="16">
      <c r="A135" s="149" t="str">
        <f t="shared" si="1"/>
        <v xml:space="preserve"> </v>
      </c>
      <c r="B135" s="142" t="s">
        <v>3667</v>
      </c>
      <c r="C135" s="142" t="s">
        <v>3668</v>
      </c>
      <c r="D135" s="142" t="s">
        <v>3669</v>
      </c>
      <c r="E135" s="142" t="s">
        <v>1628</v>
      </c>
      <c r="F135" s="143">
        <v>96793</v>
      </c>
      <c r="G135" s="142" t="s">
        <v>3670</v>
      </c>
      <c r="H135" s="144" t="s">
        <v>3671</v>
      </c>
    </row>
    <row r="136" spans="1:8" ht="16">
      <c r="A136" s="149" t="str">
        <f t="shared" si="1"/>
        <v>Idaho</v>
      </c>
      <c r="B136" s="142" t="s">
        <v>3672</v>
      </c>
      <c r="C136" s="142" t="s">
        <v>3673</v>
      </c>
      <c r="D136" s="142" t="s">
        <v>3674</v>
      </c>
      <c r="E136" s="142" t="s">
        <v>208</v>
      </c>
      <c r="F136" s="143">
        <v>83705</v>
      </c>
      <c r="G136" s="142" t="s">
        <v>3675</v>
      </c>
      <c r="H136" s="144">
        <v>12100000000000</v>
      </c>
    </row>
    <row r="137" spans="1:8" ht="16">
      <c r="A137" s="149" t="str">
        <f t="shared" si="1"/>
        <v xml:space="preserve"> </v>
      </c>
      <c r="B137" s="142" t="s">
        <v>3676</v>
      </c>
      <c r="C137" s="142" t="s">
        <v>3677</v>
      </c>
      <c r="D137" s="142" t="s">
        <v>3674</v>
      </c>
      <c r="E137" s="142" t="s">
        <v>208</v>
      </c>
      <c r="F137" s="143">
        <v>83705</v>
      </c>
      <c r="G137" s="142" t="s">
        <v>3678</v>
      </c>
      <c r="H137" s="144" t="s">
        <v>3679</v>
      </c>
    </row>
    <row r="138" spans="1:8" ht="16">
      <c r="A138" s="149" t="str">
        <f t="shared" si="1"/>
        <v xml:space="preserve"> </v>
      </c>
      <c r="B138" s="142" t="s">
        <v>3680</v>
      </c>
      <c r="C138" s="142" t="s">
        <v>3681</v>
      </c>
      <c r="D138" s="142" t="s">
        <v>3674</v>
      </c>
      <c r="E138" s="142" t="s">
        <v>208</v>
      </c>
      <c r="F138" s="143">
        <v>83702</v>
      </c>
      <c r="G138" s="142" t="s">
        <v>3682</v>
      </c>
      <c r="H138" s="144" t="s">
        <v>3683</v>
      </c>
    </row>
    <row r="139" spans="1:8" ht="16">
      <c r="A139" s="149" t="str">
        <f t="shared" si="1"/>
        <v>Illinois</v>
      </c>
      <c r="B139" s="142" t="s">
        <v>3684</v>
      </c>
      <c r="C139" s="142" t="s">
        <v>3685</v>
      </c>
      <c r="D139" s="142" t="s">
        <v>3686</v>
      </c>
      <c r="E139" s="142" t="s">
        <v>633</v>
      </c>
      <c r="F139" s="143">
        <v>60602</v>
      </c>
      <c r="G139" s="142" t="s">
        <v>3687</v>
      </c>
      <c r="H139" s="144">
        <v>3129864180</v>
      </c>
    </row>
    <row r="140" spans="1:8" ht="16">
      <c r="A140" s="149" t="str">
        <f t="shared" ref="A140:A202" si="2">IF(E140=E139," ",E140)</f>
        <v xml:space="preserve"> </v>
      </c>
      <c r="B140" s="142" t="s">
        <v>3688</v>
      </c>
      <c r="C140" s="142" t="s">
        <v>3689</v>
      </c>
      <c r="D140" s="142" t="s">
        <v>3686</v>
      </c>
      <c r="E140" s="142" t="s">
        <v>633</v>
      </c>
      <c r="F140" s="143">
        <v>60602</v>
      </c>
      <c r="G140" s="142" t="s">
        <v>3690</v>
      </c>
      <c r="H140" s="144" t="s">
        <v>3691</v>
      </c>
    </row>
    <row r="141" spans="1:8" ht="16">
      <c r="A141" s="149" t="str">
        <f t="shared" si="2"/>
        <v xml:space="preserve"> </v>
      </c>
      <c r="B141" s="142" t="s">
        <v>3692</v>
      </c>
      <c r="C141" s="142" t="s">
        <v>3693</v>
      </c>
      <c r="D141" s="142" t="s">
        <v>3686</v>
      </c>
      <c r="E141" s="142" t="s">
        <v>633</v>
      </c>
      <c r="F141" s="143">
        <v>60607</v>
      </c>
      <c r="G141" s="142" t="s">
        <v>3694</v>
      </c>
      <c r="H141" s="144">
        <v>2025387722</v>
      </c>
    </row>
    <row r="142" spans="1:8" ht="16">
      <c r="A142" s="149" t="str">
        <f t="shared" si="2"/>
        <v xml:space="preserve"> </v>
      </c>
      <c r="B142" s="142" t="s">
        <v>3695</v>
      </c>
      <c r="C142" s="142" t="s">
        <v>3696</v>
      </c>
      <c r="D142" s="142" t="s">
        <v>3686</v>
      </c>
      <c r="E142" s="142" t="s">
        <v>633</v>
      </c>
      <c r="F142" s="143">
        <v>60601</v>
      </c>
      <c r="G142" s="142" t="s">
        <v>3697</v>
      </c>
      <c r="H142" s="144" t="s">
        <v>3698</v>
      </c>
    </row>
    <row r="143" spans="1:8" ht="16">
      <c r="A143" s="149" t="str">
        <f t="shared" si="2"/>
        <v xml:space="preserve"> </v>
      </c>
      <c r="B143" s="142" t="s">
        <v>3699</v>
      </c>
      <c r="C143" s="142" t="s">
        <v>3700</v>
      </c>
      <c r="D143" s="142" t="s">
        <v>3686</v>
      </c>
      <c r="E143" s="142" t="s">
        <v>633</v>
      </c>
      <c r="F143" s="143">
        <v>60640</v>
      </c>
      <c r="G143" s="142" t="s">
        <v>3701</v>
      </c>
      <c r="H143" s="144">
        <v>7737691411</v>
      </c>
    </row>
    <row r="144" spans="1:8" ht="16">
      <c r="A144" s="149" t="str">
        <f t="shared" si="2"/>
        <v xml:space="preserve"> </v>
      </c>
      <c r="B144" s="142" t="s">
        <v>3702</v>
      </c>
      <c r="C144" s="142" t="s">
        <v>3703</v>
      </c>
      <c r="D144" s="142" t="s">
        <v>3686</v>
      </c>
      <c r="E144" s="142" t="s">
        <v>633</v>
      </c>
      <c r="F144" s="143">
        <v>60603</v>
      </c>
      <c r="G144" s="142" t="s">
        <v>3704</v>
      </c>
      <c r="H144" s="144" t="s">
        <v>3705</v>
      </c>
    </row>
    <row r="145" spans="1:8" ht="16">
      <c r="A145" s="149" t="str">
        <f t="shared" si="2"/>
        <v xml:space="preserve"> </v>
      </c>
      <c r="B145" s="142" t="s">
        <v>3706</v>
      </c>
      <c r="C145" s="142" t="s">
        <v>3707</v>
      </c>
      <c r="D145" s="142" t="s">
        <v>3686</v>
      </c>
      <c r="E145" s="142" t="s">
        <v>633</v>
      </c>
      <c r="F145" s="143">
        <v>60602</v>
      </c>
      <c r="G145" s="142" t="s">
        <v>3708</v>
      </c>
      <c r="H145" s="144" t="s">
        <v>3709</v>
      </c>
    </row>
    <row r="146" spans="1:8" ht="16">
      <c r="A146" s="149" t="str">
        <f t="shared" si="2"/>
        <v xml:space="preserve"> </v>
      </c>
      <c r="B146" s="142" t="s">
        <v>3710</v>
      </c>
      <c r="C146" s="142" t="s">
        <v>3711</v>
      </c>
      <c r="D146" s="142" t="s">
        <v>3686</v>
      </c>
      <c r="E146" s="142" t="s">
        <v>633</v>
      </c>
      <c r="F146" s="143">
        <v>60602</v>
      </c>
      <c r="G146" s="142" t="s">
        <v>3712</v>
      </c>
      <c r="H146" s="144" t="s">
        <v>3713</v>
      </c>
    </row>
    <row r="147" spans="1:8" ht="16">
      <c r="A147" s="149" t="str">
        <f t="shared" si="2"/>
        <v xml:space="preserve"> </v>
      </c>
      <c r="B147" s="142" t="s">
        <v>3714</v>
      </c>
      <c r="C147" s="142" t="s">
        <v>3715</v>
      </c>
      <c r="D147" s="142" t="s">
        <v>3686</v>
      </c>
      <c r="E147" s="142" t="s">
        <v>633</v>
      </c>
      <c r="F147" s="143">
        <v>60622</v>
      </c>
      <c r="G147" s="142" t="s">
        <v>3716</v>
      </c>
      <c r="H147" s="144" t="s">
        <v>3717</v>
      </c>
    </row>
    <row r="148" spans="1:8" ht="16">
      <c r="A148" s="149" t="str">
        <f t="shared" si="2"/>
        <v xml:space="preserve"> </v>
      </c>
      <c r="B148" s="142" t="s">
        <v>5721</v>
      </c>
      <c r="C148" s="142" t="s">
        <v>3718</v>
      </c>
      <c r="D148" s="142" t="s">
        <v>3719</v>
      </c>
      <c r="E148" s="142" t="s">
        <v>633</v>
      </c>
      <c r="F148" s="143">
        <v>60602</v>
      </c>
      <c r="G148" s="142" t="s">
        <v>3720</v>
      </c>
      <c r="H148" s="144">
        <v>3127843520</v>
      </c>
    </row>
    <row r="149" spans="1:8" ht="16">
      <c r="A149" s="149" t="str">
        <f t="shared" si="2"/>
        <v xml:space="preserve"> </v>
      </c>
      <c r="B149" s="142" t="s">
        <v>3721</v>
      </c>
      <c r="C149" s="142" t="s">
        <v>3722</v>
      </c>
      <c r="D149" s="142" t="s">
        <v>3686</v>
      </c>
      <c r="E149" s="142" t="s">
        <v>633</v>
      </c>
      <c r="F149" s="143">
        <v>60602</v>
      </c>
      <c r="G149" s="142" t="s">
        <v>3723</v>
      </c>
      <c r="H149" s="144">
        <v>3126051958</v>
      </c>
    </row>
    <row r="150" spans="1:8" ht="16">
      <c r="A150" s="149" t="str">
        <f t="shared" si="2"/>
        <v xml:space="preserve"> </v>
      </c>
      <c r="B150" s="142" t="s">
        <v>3724</v>
      </c>
      <c r="C150" s="142" t="s">
        <v>3725</v>
      </c>
      <c r="D150" s="142" t="s">
        <v>3726</v>
      </c>
      <c r="E150" s="142" t="s">
        <v>633</v>
      </c>
      <c r="F150" s="143">
        <v>60035</v>
      </c>
      <c r="G150" s="142" t="s">
        <v>3727</v>
      </c>
      <c r="H150" s="144">
        <v>8477374042</v>
      </c>
    </row>
    <row r="151" spans="1:8" ht="16">
      <c r="A151" s="149" t="str">
        <f t="shared" si="2"/>
        <v xml:space="preserve"> </v>
      </c>
      <c r="B151" s="142" t="s">
        <v>3728</v>
      </c>
      <c r="C151" s="142" t="s">
        <v>3729</v>
      </c>
      <c r="D151" s="142" t="s">
        <v>3686</v>
      </c>
      <c r="E151" s="142" t="s">
        <v>633</v>
      </c>
      <c r="F151" s="143">
        <v>60602</v>
      </c>
      <c r="G151" s="142" t="s">
        <v>3730</v>
      </c>
      <c r="H151" s="144">
        <v>3125617975</v>
      </c>
    </row>
    <row r="152" spans="1:8" ht="16">
      <c r="A152" s="149" t="str">
        <f t="shared" si="2"/>
        <v xml:space="preserve"> </v>
      </c>
      <c r="B152" s="142" t="s">
        <v>3731</v>
      </c>
      <c r="C152" s="142" t="s">
        <v>3732</v>
      </c>
      <c r="D152" s="142" t="s">
        <v>3686</v>
      </c>
      <c r="E152" s="142" t="s">
        <v>633</v>
      </c>
      <c r="F152" s="143">
        <v>60603</v>
      </c>
      <c r="G152" s="142" t="s">
        <v>3733</v>
      </c>
      <c r="H152" s="144" t="s">
        <v>3734</v>
      </c>
    </row>
    <row r="153" spans="1:8" ht="16">
      <c r="A153" s="149" t="str">
        <f t="shared" si="2"/>
        <v xml:space="preserve"> </v>
      </c>
      <c r="B153" s="142" t="s">
        <v>3735</v>
      </c>
      <c r="C153" s="142" t="s">
        <v>3736</v>
      </c>
      <c r="D153" s="142" t="s">
        <v>3686</v>
      </c>
      <c r="E153" s="142" t="s">
        <v>633</v>
      </c>
      <c r="F153" s="143">
        <v>60602</v>
      </c>
      <c r="G153" s="142" t="s">
        <v>3737</v>
      </c>
      <c r="H153" s="144">
        <v>17388881404</v>
      </c>
    </row>
    <row r="154" spans="1:8" ht="16">
      <c r="A154" s="149" t="str">
        <f t="shared" si="2"/>
        <v xml:space="preserve"> </v>
      </c>
      <c r="B154" s="142" t="s">
        <v>3738</v>
      </c>
      <c r="C154" s="142" t="s">
        <v>3739</v>
      </c>
      <c r="D154" s="142" t="s">
        <v>3686</v>
      </c>
      <c r="E154" s="142" t="s">
        <v>633</v>
      </c>
      <c r="F154" s="143">
        <v>60625</v>
      </c>
      <c r="G154" s="142" t="s">
        <v>3740</v>
      </c>
      <c r="H154" s="144">
        <v>6304627660</v>
      </c>
    </row>
    <row r="155" spans="1:8" ht="16">
      <c r="A155" s="149" t="str">
        <f t="shared" si="2"/>
        <v xml:space="preserve"> </v>
      </c>
      <c r="B155" s="142" t="s">
        <v>3741</v>
      </c>
      <c r="C155" s="142" t="s">
        <v>3742</v>
      </c>
      <c r="D155" s="142" t="s">
        <v>3743</v>
      </c>
      <c r="E155" s="142" t="s">
        <v>633</v>
      </c>
      <c r="F155" s="143">
        <v>60202</v>
      </c>
      <c r="G155" s="142" t="s">
        <v>3744</v>
      </c>
      <c r="H155" s="144">
        <v>8474921410</v>
      </c>
    </row>
    <row r="156" spans="1:8" ht="16">
      <c r="A156" s="149" t="str">
        <f t="shared" si="2"/>
        <v xml:space="preserve"> </v>
      </c>
      <c r="B156" s="142" t="s">
        <v>3745</v>
      </c>
      <c r="C156" s="142" t="s">
        <v>3746</v>
      </c>
      <c r="D156" s="142" t="s">
        <v>3747</v>
      </c>
      <c r="E156" s="142" t="s">
        <v>633</v>
      </c>
      <c r="F156" s="143">
        <v>60187</v>
      </c>
      <c r="G156" s="142" t="s">
        <v>3748</v>
      </c>
      <c r="H156" s="144" t="s">
        <v>3749</v>
      </c>
    </row>
    <row r="157" spans="1:8" ht="16">
      <c r="A157" s="149" t="str">
        <f t="shared" si="2"/>
        <v>Indiana</v>
      </c>
      <c r="B157" s="142" t="s">
        <v>3750</v>
      </c>
      <c r="C157" s="142" t="s">
        <v>3751</v>
      </c>
      <c r="D157" s="142" t="s">
        <v>3752</v>
      </c>
      <c r="E157" s="142" t="s">
        <v>210</v>
      </c>
      <c r="F157" s="143">
        <v>47901</v>
      </c>
      <c r="G157" s="142" t="s">
        <v>3753</v>
      </c>
      <c r="H157" s="144">
        <v>7657421068</v>
      </c>
    </row>
    <row r="158" spans="1:8" ht="16">
      <c r="A158" s="149" t="str">
        <f t="shared" si="2"/>
        <v xml:space="preserve"> </v>
      </c>
      <c r="B158" s="142" t="s">
        <v>3754</v>
      </c>
      <c r="C158" s="142" t="s">
        <v>3755</v>
      </c>
      <c r="D158" s="142" t="s">
        <v>3756</v>
      </c>
      <c r="E158" s="142" t="s">
        <v>210</v>
      </c>
      <c r="F158" s="143">
        <v>47708</v>
      </c>
      <c r="G158" s="142" t="s">
        <v>3757</v>
      </c>
      <c r="H158" s="144" t="s">
        <v>3758</v>
      </c>
    </row>
    <row r="159" spans="1:8" ht="16">
      <c r="A159" s="149" t="str">
        <f t="shared" si="2"/>
        <v xml:space="preserve"> </v>
      </c>
      <c r="B159" s="142" t="s">
        <v>3759</v>
      </c>
      <c r="C159" s="142" t="s">
        <v>3760</v>
      </c>
      <c r="D159" s="142" t="s">
        <v>3761</v>
      </c>
      <c r="E159" s="142" t="s">
        <v>210</v>
      </c>
      <c r="F159" s="143">
        <v>46240</v>
      </c>
      <c r="G159" s="142" t="s">
        <v>3762</v>
      </c>
      <c r="H159" s="144" t="s">
        <v>3763</v>
      </c>
    </row>
    <row r="160" spans="1:8" ht="16">
      <c r="A160" s="149" t="str">
        <f t="shared" si="2"/>
        <v xml:space="preserve"> </v>
      </c>
      <c r="B160" s="142" t="s">
        <v>3764</v>
      </c>
      <c r="C160" s="142" t="s">
        <v>3765</v>
      </c>
      <c r="D160" s="142" t="s">
        <v>3761</v>
      </c>
      <c r="E160" s="142" t="s">
        <v>210</v>
      </c>
      <c r="F160" s="143">
        <v>46204</v>
      </c>
      <c r="G160" s="142" t="s">
        <v>3766</v>
      </c>
      <c r="H160" s="144">
        <v>3172175345</v>
      </c>
    </row>
    <row r="161" spans="1:8" ht="16">
      <c r="A161" s="149" t="str">
        <f t="shared" si="2"/>
        <v xml:space="preserve"> </v>
      </c>
      <c r="B161" s="142" t="s">
        <v>3767</v>
      </c>
      <c r="C161" s="142" t="s">
        <v>3768</v>
      </c>
      <c r="D161" s="142" t="s">
        <v>3769</v>
      </c>
      <c r="E161" s="142" t="s">
        <v>210</v>
      </c>
      <c r="F161" s="143">
        <v>46324</v>
      </c>
      <c r="G161" s="142" t="s">
        <v>3172</v>
      </c>
      <c r="H161" s="144" t="s">
        <v>3770</v>
      </c>
    </row>
    <row r="162" spans="1:8" ht="16">
      <c r="A162" s="149" t="str">
        <f t="shared" si="2"/>
        <v xml:space="preserve"> </v>
      </c>
      <c r="B162" s="142" t="s">
        <v>3771</v>
      </c>
      <c r="C162" s="142" t="s">
        <v>3772</v>
      </c>
      <c r="D162" s="142" t="s">
        <v>3773</v>
      </c>
      <c r="E162" s="142" t="s">
        <v>210</v>
      </c>
      <c r="F162" s="143">
        <v>47401</v>
      </c>
      <c r="G162" s="142" t="s">
        <v>3774</v>
      </c>
      <c r="H162" s="144" t="s">
        <v>3775</v>
      </c>
    </row>
    <row r="163" spans="1:8" ht="16">
      <c r="A163" s="149" t="str">
        <f t="shared" si="2"/>
        <v>Iowa</v>
      </c>
      <c r="B163" s="142" t="s">
        <v>3776</v>
      </c>
      <c r="C163" s="142" t="s">
        <v>3777</v>
      </c>
      <c r="D163" s="142" t="s">
        <v>3778</v>
      </c>
      <c r="E163" s="142" t="s">
        <v>1629</v>
      </c>
      <c r="F163" s="143">
        <v>52401</v>
      </c>
      <c r="G163" s="142" t="s">
        <v>3779</v>
      </c>
      <c r="H163" s="144" t="s">
        <v>3780</v>
      </c>
    </row>
    <row r="164" spans="1:8" ht="16">
      <c r="A164" s="149" t="str">
        <f t="shared" si="2"/>
        <v xml:space="preserve"> </v>
      </c>
      <c r="B164" s="142" t="s">
        <v>3781</v>
      </c>
      <c r="C164" s="142" t="s">
        <v>3782</v>
      </c>
      <c r="D164" s="142" t="s">
        <v>3783</v>
      </c>
      <c r="E164" s="142" t="s">
        <v>1629</v>
      </c>
      <c r="F164" s="143">
        <v>50322</v>
      </c>
      <c r="G164" s="142" t="s">
        <v>3784</v>
      </c>
      <c r="H164" s="144">
        <v>5152448028</v>
      </c>
    </row>
    <row r="165" spans="1:8" ht="16">
      <c r="A165" s="149" t="str">
        <f t="shared" si="2"/>
        <v xml:space="preserve"> </v>
      </c>
      <c r="B165" s="142" t="s">
        <v>3785</v>
      </c>
      <c r="C165" s="142" t="s">
        <v>3786</v>
      </c>
      <c r="D165" s="142" t="s">
        <v>1814</v>
      </c>
      <c r="E165" s="142" t="s">
        <v>1629</v>
      </c>
      <c r="F165" s="143">
        <v>50201</v>
      </c>
      <c r="G165" s="142" t="s">
        <v>3787</v>
      </c>
      <c r="H165" s="144" t="s">
        <v>3788</v>
      </c>
    </row>
    <row r="166" spans="1:8" ht="16">
      <c r="A166" s="149" t="str">
        <f t="shared" si="2"/>
        <v>Kansas</v>
      </c>
      <c r="B166" s="142" t="s">
        <v>3789</v>
      </c>
      <c r="C166" s="142" t="s">
        <v>3790</v>
      </c>
      <c r="D166" s="142" t="s">
        <v>3791</v>
      </c>
      <c r="E166" s="142" t="s">
        <v>231</v>
      </c>
      <c r="F166" s="143">
        <v>66045</v>
      </c>
      <c r="G166" s="142" t="s">
        <v>3792</v>
      </c>
      <c r="H166" s="144" t="s">
        <v>3793</v>
      </c>
    </row>
    <row r="167" spans="1:8" ht="16">
      <c r="A167" s="149" t="str">
        <f t="shared" si="2"/>
        <v xml:space="preserve"> </v>
      </c>
      <c r="B167" s="142" t="s">
        <v>3794</v>
      </c>
      <c r="C167" s="142" t="s">
        <v>3795</v>
      </c>
      <c r="D167" s="142" t="s">
        <v>3796</v>
      </c>
      <c r="E167" s="142" t="s">
        <v>231</v>
      </c>
      <c r="F167" s="143">
        <v>67203</v>
      </c>
      <c r="G167" s="142" t="s">
        <v>3797</v>
      </c>
      <c r="H167" s="144" t="s">
        <v>3798</v>
      </c>
    </row>
    <row r="168" spans="1:8" ht="16">
      <c r="A168" s="149" t="str">
        <f t="shared" si="2"/>
        <v xml:space="preserve"> </v>
      </c>
      <c r="B168" s="142" t="s">
        <v>3799</v>
      </c>
      <c r="C168" s="142" t="s">
        <v>3800</v>
      </c>
      <c r="D168" s="142" t="s">
        <v>3801</v>
      </c>
      <c r="E168" s="142" t="s">
        <v>231</v>
      </c>
      <c r="F168" s="143">
        <v>66603</v>
      </c>
      <c r="G168" s="142" t="s">
        <v>3802</v>
      </c>
      <c r="H168" s="144">
        <v>7852739661</v>
      </c>
    </row>
    <row r="169" spans="1:8" ht="16">
      <c r="A169" s="149" t="str">
        <f t="shared" si="2"/>
        <v xml:space="preserve"> </v>
      </c>
      <c r="B169" s="142" t="s">
        <v>3803</v>
      </c>
      <c r="C169" s="142" t="s">
        <v>3804</v>
      </c>
      <c r="D169" s="142" t="s">
        <v>3801</v>
      </c>
      <c r="E169" s="142" t="s">
        <v>231</v>
      </c>
      <c r="F169" s="143">
        <v>66603</v>
      </c>
      <c r="G169" s="142" t="s">
        <v>3805</v>
      </c>
      <c r="H169" s="144">
        <v>7852332068</v>
      </c>
    </row>
    <row r="170" spans="1:8" ht="16">
      <c r="A170" s="149" t="str">
        <f t="shared" si="2"/>
        <v>Kentucky</v>
      </c>
      <c r="B170" s="142" t="s">
        <v>3806</v>
      </c>
      <c r="C170" s="142" t="s">
        <v>3807</v>
      </c>
      <c r="D170" s="142" t="s">
        <v>3808</v>
      </c>
      <c r="E170" s="142" t="s">
        <v>697</v>
      </c>
      <c r="F170" s="143">
        <v>40507</v>
      </c>
      <c r="G170" s="142" t="s">
        <v>3809</v>
      </c>
      <c r="H170" s="144">
        <v>5023034062</v>
      </c>
    </row>
    <row r="171" spans="1:8" ht="16">
      <c r="A171" s="149" t="str">
        <f t="shared" si="2"/>
        <v xml:space="preserve"> </v>
      </c>
      <c r="B171" s="142" t="s">
        <v>3810</v>
      </c>
      <c r="C171" s="142" t="s">
        <v>3811</v>
      </c>
      <c r="D171" s="142" t="s">
        <v>3808</v>
      </c>
      <c r="E171" s="142" t="s">
        <v>697</v>
      </c>
      <c r="F171" s="143">
        <v>40591</v>
      </c>
      <c r="G171" s="142" t="s">
        <v>3812</v>
      </c>
      <c r="H171" s="144" t="s">
        <v>3172</v>
      </c>
    </row>
    <row r="172" spans="1:8" ht="16">
      <c r="A172" s="149" t="str">
        <f t="shared" si="2"/>
        <v xml:space="preserve"> </v>
      </c>
      <c r="B172" s="142" t="s">
        <v>3813</v>
      </c>
      <c r="C172" s="142" t="s">
        <v>3814</v>
      </c>
      <c r="D172" s="142" t="s">
        <v>3808</v>
      </c>
      <c r="E172" s="142" t="s">
        <v>697</v>
      </c>
      <c r="F172" s="143">
        <v>40517</v>
      </c>
      <c r="G172" s="142" t="s">
        <v>3815</v>
      </c>
      <c r="H172" s="144" t="s">
        <v>3816</v>
      </c>
    </row>
    <row r="173" spans="1:8" ht="16">
      <c r="A173" s="149" t="str">
        <f t="shared" si="2"/>
        <v xml:space="preserve"> </v>
      </c>
      <c r="B173" s="142" t="s">
        <v>3817</v>
      </c>
      <c r="C173" s="142" t="s">
        <v>3818</v>
      </c>
      <c r="D173" s="142" t="s">
        <v>3819</v>
      </c>
      <c r="E173" s="142" t="s">
        <v>697</v>
      </c>
      <c r="F173" s="143">
        <v>40208</v>
      </c>
      <c r="G173" s="142" t="s">
        <v>3820</v>
      </c>
      <c r="H173" s="144" t="s">
        <v>3821</v>
      </c>
    </row>
    <row r="174" spans="1:8" ht="16">
      <c r="A174" s="149" t="str">
        <f t="shared" si="2"/>
        <v xml:space="preserve"> </v>
      </c>
      <c r="B174" s="142" t="s">
        <v>3822</v>
      </c>
      <c r="C174" s="142" t="s">
        <v>3823</v>
      </c>
      <c r="D174" s="142" t="s">
        <v>3808</v>
      </c>
      <c r="E174" s="142" t="s">
        <v>697</v>
      </c>
      <c r="F174" s="143">
        <v>40507</v>
      </c>
      <c r="G174" s="142" t="s">
        <v>3824</v>
      </c>
      <c r="H174" s="144" t="s">
        <v>3825</v>
      </c>
    </row>
    <row r="175" spans="1:8" ht="16">
      <c r="A175" s="149" t="str">
        <f t="shared" si="2"/>
        <v xml:space="preserve"> </v>
      </c>
      <c r="B175" s="142" t="s">
        <v>3826</v>
      </c>
      <c r="C175" s="142" t="s">
        <v>3827</v>
      </c>
      <c r="D175" s="142" t="s">
        <v>3808</v>
      </c>
      <c r="E175" s="142" t="s">
        <v>697</v>
      </c>
      <c r="F175" s="143">
        <v>40508</v>
      </c>
      <c r="G175" s="142" t="s">
        <v>3828</v>
      </c>
      <c r="H175" s="144" t="s">
        <v>3829</v>
      </c>
    </row>
    <row r="176" spans="1:8" ht="16">
      <c r="A176" s="149" t="str">
        <f t="shared" si="2"/>
        <v xml:space="preserve"> </v>
      </c>
      <c r="B176" s="142" t="s">
        <v>3830</v>
      </c>
      <c r="C176" s="142" t="s">
        <v>3831</v>
      </c>
      <c r="D176" s="142" t="s">
        <v>3832</v>
      </c>
      <c r="E176" s="142" t="s">
        <v>697</v>
      </c>
      <c r="F176" s="143">
        <v>41858</v>
      </c>
      <c r="G176" s="142" t="s">
        <v>3833</v>
      </c>
      <c r="H176" s="144" t="s">
        <v>3834</v>
      </c>
    </row>
    <row r="177" spans="1:8" ht="16">
      <c r="A177" s="149" t="str">
        <f t="shared" si="2"/>
        <v xml:space="preserve"> </v>
      </c>
      <c r="B177" s="142" t="s">
        <v>3835</v>
      </c>
      <c r="C177" s="142" t="s">
        <v>3836</v>
      </c>
      <c r="D177" s="142" t="s">
        <v>3837</v>
      </c>
      <c r="E177" s="142" t="s">
        <v>697</v>
      </c>
      <c r="F177" s="143">
        <v>40601</v>
      </c>
      <c r="G177" s="142" t="s">
        <v>3838</v>
      </c>
      <c r="H177" s="144" t="s">
        <v>3839</v>
      </c>
    </row>
    <row r="178" spans="1:8" ht="16">
      <c r="A178" s="149" t="str">
        <f t="shared" si="2"/>
        <v>Louisiana</v>
      </c>
      <c r="B178" s="142" t="s">
        <v>3840</v>
      </c>
      <c r="C178" s="142" t="s">
        <v>3841</v>
      </c>
      <c r="D178" s="142" t="s">
        <v>3842</v>
      </c>
      <c r="E178" s="142" t="s">
        <v>262</v>
      </c>
      <c r="F178" s="143">
        <v>70538</v>
      </c>
      <c r="G178" s="142" t="s">
        <v>3843</v>
      </c>
      <c r="H178" s="144" t="s">
        <v>3844</v>
      </c>
    </row>
    <row r="179" spans="1:8" ht="16">
      <c r="A179" s="149" t="str">
        <f t="shared" si="2"/>
        <v xml:space="preserve"> </v>
      </c>
      <c r="B179" s="142" t="s">
        <v>3845</v>
      </c>
      <c r="C179" s="142" t="s">
        <v>3172</v>
      </c>
      <c r="D179" s="142" t="s">
        <v>3846</v>
      </c>
      <c r="E179" s="142" t="s">
        <v>262</v>
      </c>
      <c r="F179" s="143" t="s">
        <v>3172</v>
      </c>
      <c r="G179" s="142" t="s">
        <v>3172</v>
      </c>
      <c r="H179" s="144" t="s">
        <v>3847</v>
      </c>
    </row>
    <row r="180" spans="1:8" ht="16">
      <c r="A180" s="149" t="str">
        <f t="shared" si="2"/>
        <v xml:space="preserve"> </v>
      </c>
      <c r="B180" s="142" t="s">
        <v>3848</v>
      </c>
      <c r="C180" s="142" t="s">
        <v>3849</v>
      </c>
      <c r="D180" s="142" t="s">
        <v>3850</v>
      </c>
      <c r="E180" s="142" t="s">
        <v>262</v>
      </c>
      <c r="F180" s="143">
        <v>70802</v>
      </c>
      <c r="G180" s="142" t="s">
        <v>3851</v>
      </c>
      <c r="H180" s="144" t="s">
        <v>3852</v>
      </c>
    </row>
    <row r="181" spans="1:8" ht="16">
      <c r="A181" s="149" t="str">
        <f t="shared" si="2"/>
        <v xml:space="preserve"> </v>
      </c>
      <c r="B181" s="142" t="s">
        <v>3853</v>
      </c>
      <c r="C181" s="142" t="s">
        <v>3854</v>
      </c>
      <c r="D181" s="142" t="s">
        <v>3855</v>
      </c>
      <c r="E181" s="142" t="s">
        <v>262</v>
      </c>
      <c r="F181" s="143">
        <v>70546</v>
      </c>
      <c r="G181" s="142" t="s">
        <v>3856</v>
      </c>
      <c r="H181" s="144" t="s">
        <v>3857</v>
      </c>
    </row>
    <row r="182" spans="1:8" ht="16">
      <c r="A182" s="149" t="str">
        <f t="shared" si="2"/>
        <v xml:space="preserve"> </v>
      </c>
      <c r="B182" s="142" t="s">
        <v>3858</v>
      </c>
      <c r="C182" s="142" t="s">
        <v>3859</v>
      </c>
      <c r="D182" s="142" t="s">
        <v>3860</v>
      </c>
      <c r="E182" s="142" t="s">
        <v>262</v>
      </c>
      <c r="F182" s="143">
        <v>70602</v>
      </c>
      <c r="G182" s="142" t="s">
        <v>3861</v>
      </c>
      <c r="H182" s="144" t="s">
        <v>3862</v>
      </c>
    </row>
    <row r="183" spans="1:8" ht="16">
      <c r="A183" s="149" t="str">
        <f t="shared" si="2"/>
        <v xml:space="preserve"> </v>
      </c>
      <c r="B183" s="142" t="s">
        <v>3863</v>
      </c>
      <c r="C183" s="142" t="s">
        <v>3864</v>
      </c>
      <c r="D183" s="142" t="s">
        <v>3865</v>
      </c>
      <c r="E183" s="142" t="s">
        <v>262</v>
      </c>
      <c r="F183" s="143">
        <v>71449</v>
      </c>
      <c r="G183" s="142" t="s">
        <v>3866</v>
      </c>
      <c r="H183" s="144" t="s">
        <v>3867</v>
      </c>
    </row>
    <row r="184" spans="1:8" ht="16">
      <c r="A184" s="149" t="str">
        <f t="shared" si="2"/>
        <v xml:space="preserve"> </v>
      </c>
      <c r="B184" s="142" t="s">
        <v>3868</v>
      </c>
      <c r="C184" s="142" t="s">
        <v>3869</v>
      </c>
      <c r="D184" s="142" t="s">
        <v>3870</v>
      </c>
      <c r="E184" s="142" t="s">
        <v>262</v>
      </c>
      <c r="F184" s="143">
        <v>70116</v>
      </c>
      <c r="G184" s="142" t="s">
        <v>3871</v>
      </c>
      <c r="H184" s="144" t="s">
        <v>3872</v>
      </c>
    </row>
    <row r="185" spans="1:8" ht="16">
      <c r="A185" s="149" t="str">
        <f t="shared" si="2"/>
        <v xml:space="preserve"> </v>
      </c>
      <c r="B185" s="142" t="s">
        <v>5701</v>
      </c>
      <c r="C185" s="142" t="s">
        <v>3873</v>
      </c>
      <c r="D185" s="142" t="s">
        <v>3874</v>
      </c>
      <c r="E185" s="142" t="s">
        <v>262</v>
      </c>
      <c r="F185" s="143">
        <v>70032</v>
      </c>
      <c r="G185" s="142" t="s">
        <v>3875</v>
      </c>
      <c r="H185" s="144" t="s">
        <v>3876</v>
      </c>
    </row>
    <row r="186" spans="1:8" ht="16">
      <c r="A186" s="149" t="str">
        <f t="shared" si="2"/>
        <v xml:space="preserve"> </v>
      </c>
      <c r="B186" s="142" t="s">
        <v>3877</v>
      </c>
      <c r="C186" s="142" t="s">
        <v>3878</v>
      </c>
      <c r="D186" s="142" t="s">
        <v>3870</v>
      </c>
      <c r="E186" s="142" t="s">
        <v>262</v>
      </c>
      <c r="F186" s="143">
        <v>70125</v>
      </c>
      <c r="G186" s="142" t="s">
        <v>3879</v>
      </c>
      <c r="H186" s="144">
        <v>5043224050</v>
      </c>
    </row>
    <row r="187" spans="1:8" ht="16">
      <c r="A187" s="149" t="str">
        <f t="shared" si="2"/>
        <v xml:space="preserve"> </v>
      </c>
      <c r="B187" s="142" t="s">
        <v>3880</v>
      </c>
      <c r="C187" s="142" t="s">
        <v>3881</v>
      </c>
      <c r="D187" s="142" t="s">
        <v>3882</v>
      </c>
      <c r="E187" s="142" t="s">
        <v>262</v>
      </c>
      <c r="F187" s="143">
        <v>70361</v>
      </c>
      <c r="G187" s="142" t="s">
        <v>3883</v>
      </c>
      <c r="H187" s="144" t="s">
        <v>3884</v>
      </c>
    </row>
    <row r="188" spans="1:8" ht="16">
      <c r="A188" s="149" t="str">
        <f t="shared" si="2"/>
        <v xml:space="preserve"> </v>
      </c>
      <c r="B188" s="142" t="s">
        <v>3885</v>
      </c>
      <c r="C188" s="142" t="s">
        <v>3886</v>
      </c>
      <c r="D188" s="142" t="s">
        <v>3887</v>
      </c>
      <c r="E188" s="142" t="s">
        <v>262</v>
      </c>
      <c r="F188" s="143">
        <v>70601</v>
      </c>
      <c r="G188" s="142" t="s">
        <v>3888</v>
      </c>
      <c r="H188" s="144">
        <v>3374363308</v>
      </c>
    </row>
    <row r="189" spans="1:8" ht="16">
      <c r="A189" s="149" t="str">
        <f t="shared" si="2"/>
        <v xml:space="preserve"> </v>
      </c>
      <c r="B189" s="142" t="s">
        <v>3889</v>
      </c>
      <c r="C189" s="142" t="s">
        <v>3890</v>
      </c>
      <c r="D189" s="142" t="s">
        <v>3891</v>
      </c>
      <c r="E189" s="142" t="s">
        <v>262</v>
      </c>
      <c r="F189" s="143">
        <v>70433</v>
      </c>
      <c r="G189" s="142" t="s">
        <v>3892</v>
      </c>
      <c r="H189" s="144" t="s">
        <v>3893</v>
      </c>
    </row>
    <row r="190" spans="1:8" ht="16">
      <c r="A190" s="149" t="str">
        <f t="shared" si="2"/>
        <v>Maine</v>
      </c>
      <c r="B190" s="142" t="s">
        <v>3894</v>
      </c>
      <c r="C190" s="142" t="s">
        <v>3895</v>
      </c>
      <c r="D190" s="142" t="s">
        <v>3896</v>
      </c>
      <c r="E190" s="142" t="s">
        <v>413</v>
      </c>
      <c r="F190" s="143">
        <v>4981</v>
      </c>
      <c r="G190" s="142" t="s">
        <v>3897</v>
      </c>
      <c r="H190" s="144">
        <v>2076203103</v>
      </c>
    </row>
    <row r="191" spans="1:8" ht="16">
      <c r="A191" s="149" t="str">
        <f t="shared" si="2"/>
        <v xml:space="preserve"> </v>
      </c>
      <c r="B191" s="142" t="s">
        <v>3898</v>
      </c>
      <c r="C191" s="142" t="s">
        <v>3899</v>
      </c>
      <c r="D191" s="142" t="s">
        <v>3900</v>
      </c>
      <c r="E191" s="142" t="s">
        <v>3901</v>
      </c>
      <c r="F191" s="143">
        <v>4101</v>
      </c>
      <c r="G191" s="142" t="s">
        <v>3902</v>
      </c>
      <c r="H191" s="144">
        <v>2075238233</v>
      </c>
    </row>
    <row r="192" spans="1:8" ht="16">
      <c r="A192" s="149" t="str">
        <f t="shared" si="2"/>
        <v xml:space="preserve"> </v>
      </c>
      <c r="B192" s="142" t="s">
        <v>3903</v>
      </c>
      <c r="C192" s="142" t="s">
        <v>3904</v>
      </c>
      <c r="D192" s="142" t="s">
        <v>3905</v>
      </c>
      <c r="E192" s="142" t="s">
        <v>413</v>
      </c>
      <c r="F192" s="143">
        <v>4605</v>
      </c>
      <c r="G192" s="142" t="s">
        <v>3906</v>
      </c>
      <c r="H192" s="144" t="s">
        <v>3907</v>
      </c>
    </row>
    <row r="193" spans="1:8" ht="16">
      <c r="A193" s="149" t="str">
        <f t="shared" si="2"/>
        <v xml:space="preserve"> </v>
      </c>
      <c r="B193" s="142" t="s">
        <v>3908</v>
      </c>
      <c r="C193" s="142" t="s">
        <v>3909</v>
      </c>
      <c r="D193" s="142" t="s">
        <v>3896</v>
      </c>
      <c r="E193" s="142" t="s">
        <v>413</v>
      </c>
      <c r="F193" s="143">
        <v>4330</v>
      </c>
      <c r="G193" s="142" t="s">
        <v>3910</v>
      </c>
      <c r="H193" s="144">
        <v>2073874102</v>
      </c>
    </row>
    <row r="194" spans="1:8" ht="16">
      <c r="A194" s="149" t="str">
        <f t="shared" si="2"/>
        <v xml:space="preserve"> </v>
      </c>
      <c r="B194" s="142" t="s">
        <v>3911</v>
      </c>
      <c r="C194" s="142" t="s">
        <v>3912</v>
      </c>
      <c r="D194" s="142" t="s">
        <v>3900</v>
      </c>
      <c r="E194" s="142" t="s">
        <v>413</v>
      </c>
      <c r="F194" s="143">
        <v>4101</v>
      </c>
      <c r="G194" s="142" t="s">
        <v>3913</v>
      </c>
      <c r="H194" s="144">
        <v>2076994403</v>
      </c>
    </row>
    <row r="195" spans="1:8" ht="16">
      <c r="A195" s="149" t="str">
        <f t="shared" si="2"/>
        <v>Maryland</v>
      </c>
      <c r="B195" s="142" t="s">
        <v>3914</v>
      </c>
      <c r="C195" s="142" t="s">
        <v>3915</v>
      </c>
      <c r="D195" s="142" t="s">
        <v>3916</v>
      </c>
      <c r="E195" s="142" t="s">
        <v>412</v>
      </c>
      <c r="F195" s="143">
        <v>20783</v>
      </c>
      <c r="G195" s="142" t="s">
        <v>3917</v>
      </c>
      <c r="H195" s="144" t="s">
        <v>3918</v>
      </c>
    </row>
    <row r="196" spans="1:8" ht="16">
      <c r="A196" s="149" t="str">
        <f t="shared" si="2"/>
        <v xml:space="preserve"> </v>
      </c>
      <c r="B196" s="142" t="s">
        <v>3919</v>
      </c>
      <c r="C196" s="142" t="s">
        <v>3920</v>
      </c>
      <c r="D196" s="142" t="s">
        <v>3921</v>
      </c>
      <c r="E196" s="142" t="s">
        <v>412</v>
      </c>
      <c r="F196" s="143">
        <v>20774</v>
      </c>
      <c r="G196" s="142" t="s">
        <v>3922</v>
      </c>
      <c r="H196" s="144">
        <v>2403354022</v>
      </c>
    </row>
    <row r="197" spans="1:8" ht="16">
      <c r="A197" s="149" t="str">
        <f t="shared" si="2"/>
        <v xml:space="preserve"> </v>
      </c>
      <c r="B197" s="142" t="s">
        <v>3923</v>
      </c>
      <c r="C197" s="142" t="s">
        <v>3924</v>
      </c>
      <c r="D197" s="142" t="s">
        <v>3925</v>
      </c>
      <c r="E197" s="142" t="s">
        <v>412</v>
      </c>
      <c r="F197" s="143">
        <v>21201</v>
      </c>
      <c r="G197" s="142" t="s">
        <v>3926</v>
      </c>
      <c r="H197" s="144" t="s">
        <v>3927</v>
      </c>
    </row>
    <row r="198" spans="1:8" ht="16">
      <c r="A198" s="149" t="str">
        <f t="shared" si="2"/>
        <v xml:space="preserve"> </v>
      </c>
      <c r="B198" s="142" t="s">
        <v>3928</v>
      </c>
      <c r="C198" s="142" t="s">
        <v>3929</v>
      </c>
      <c r="D198" s="142" t="s">
        <v>3925</v>
      </c>
      <c r="E198" s="142" t="s">
        <v>412</v>
      </c>
      <c r="F198" s="143">
        <v>21218</v>
      </c>
      <c r="G198" s="142" t="s">
        <v>3930</v>
      </c>
      <c r="H198" s="144" t="s">
        <v>3931</v>
      </c>
    </row>
    <row r="199" spans="1:8" ht="16">
      <c r="A199" s="149" t="str">
        <f t="shared" si="2"/>
        <v xml:space="preserve"> </v>
      </c>
      <c r="B199" s="142" t="s">
        <v>3932</v>
      </c>
      <c r="C199" s="142" t="s">
        <v>3933</v>
      </c>
      <c r="D199" s="142" t="s">
        <v>412</v>
      </c>
      <c r="E199" s="142" t="s">
        <v>412</v>
      </c>
      <c r="F199" s="143">
        <v>20910</v>
      </c>
      <c r="G199" s="142" t="s">
        <v>3934</v>
      </c>
      <c r="H199" s="144">
        <v>3012831762</v>
      </c>
    </row>
    <row r="200" spans="1:8" ht="16">
      <c r="A200" s="149" t="str">
        <f t="shared" si="2"/>
        <v xml:space="preserve"> </v>
      </c>
      <c r="B200" s="142" t="s">
        <v>3935</v>
      </c>
      <c r="C200" s="142" t="s">
        <v>3936</v>
      </c>
      <c r="D200" s="142" t="s">
        <v>3925</v>
      </c>
      <c r="E200" s="142" t="s">
        <v>412</v>
      </c>
      <c r="F200" s="143">
        <v>21218</v>
      </c>
      <c r="G200" s="142" t="s">
        <v>3937</v>
      </c>
      <c r="H200" s="144" t="s">
        <v>3938</v>
      </c>
    </row>
    <row r="201" spans="1:8" ht="16">
      <c r="A201" s="149" t="str">
        <f t="shared" si="2"/>
        <v xml:space="preserve"> </v>
      </c>
      <c r="B201" s="142" t="s">
        <v>3939</v>
      </c>
      <c r="C201" s="142" t="s">
        <v>3940</v>
      </c>
      <c r="D201" s="142" t="s">
        <v>3941</v>
      </c>
      <c r="E201" s="142" t="s">
        <v>412</v>
      </c>
      <c r="F201" s="143">
        <v>21601</v>
      </c>
      <c r="G201" s="142" t="s">
        <v>3942</v>
      </c>
      <c r="H201" s="144" t="s">
        <v>3943</v>
      </c>
    </row>
    <row r="202" spans="1:8" ht="16">
      <c r="A202" s="149" t="str">
        <f t="shared" si="2"/>
        <v xml:space="preserve"> </v>
      </c>
      <c r="B202" s="142" t="s">
        <v>3944</v>
      </c>
      <c r="C202" s="142" t="s">
        <v>3945</v>
      </c>
      <c r="D202" s="142" t="s">
        <v>3946</v>
      </c>
      <c r="E202" s="142" t="s">
        <v>412</v>
      </c>
      <c r="F202" s="143">
        <v>21801</v>
      </c>
      <c r="G202" s="142" t="s">
        <v>3947</v>
      </c>
      <c r="H202" s="144" t="s">
        <v>3948</v>
      </c>
    </row>
    <row r="203" spans="1:8" ht="16">
      <c r="A203" s="149" t="str">
        <f t="shared" ref="A203:A266" si="3">IF(E203=E202," ",E203)</f>
        <v xml:space="preserve"> </v>
      </c>
      <c r="B203" s="142" t="s">
        <v>3949</v>
      </c>
      <c r="C203" s="142" t="s">
        <v>3950</v>
      </c>
      <c r="D203" s="142" t="s">
        <v>3925</v>
      </c>
      <c r="E203" s="142" t="s">
        <v>412</v>
      </c>
      <c r="F203" s="143">
        <v>21201</v>
      </c>
      <c r="G203" s="142" t="s">
        <v>3951</v>
      </c>
      <c r="H203" s="144">
        <v>4104006952</v>
      </c>
    </row>
    <row r="204" spans="1:8" ht="16">
      <c r="A204" s="149" t="str">
        <f t="shared" si="3"/>
        <v xml:space="preserve"> </v>
      </c>
      <c r="B204" s="142" t="s">
        <v>3952</v>
      </c>
      <c r="C204" s="142" t="s">
        <v>3953</v>
      </c>
      <c r="D204" s="142" t="s">
        <v>3954</v>
      </c>
      <c r="E204" s="142" t="s">
        <v>412</v>
      </c>
      <c r="F204" s="143">
        <v>21014</v>
      </c>
      <c r="G204" s="142" t="s">
        <v>3955</v>
      </c>
      <c r="H204" s="144" t="s">
        <v>3956</v>
      </c>
    </row>
    <row r="205" spans="1:8" ht="16">
      <c r="A205" s="149" t="str">
        <f t="shared" si="3"/>
        <v xml:space="preserve"> </v>
      </c>
      <c r="B205" s="142" t="s">
        <v>3957</v>
      </c>
      <c r="C205" s="142" t="s">
        <v>3958</v>
      </c>
      <c r="D205" s="142" t="s">
        <v>3959</v>
      </c>
      <c r="E205" s="142" t="s">
        <v>412</v>
      </c>
      <c r="F205" s="143">
        <v>20907</v>
      </c>
      <c r="G205" s="142" t="s">
        <v>3960</v>
      </c>
      <c r="H205" s="144" t="s">
        <v>3961</v>
      </c>
    </row>
    <row r="206" spans="1:8" ht="16">
      <c r="A206" s="149" t="str">
        <f t="shared" si="3"/>
        <v xml:space="preserve"> </v>
      </c>
      <c r="B206" s="142" t="s">
        <v>3962</v>
      </c>
      <c r="C206" s="142" t="s">
        <v>3963</v>
      </c>
      <c r="D206" s="142" t="s">
        <v>3964</v>
      </c>
      <c r="E206" s="142" t="s">
        <v>412</v>
      </c>
      <c r="F206" s="143">
        <v>21204</v>
      </c>
      <c r="G206" s="142" t="s">
        <v>3965</v>
      </c>
      <c r="H206" s="144">
        <v>4103218761</v>
      </c>
    </row>
    <row r="207" spans="1:8" ht="16">
      <c r="A207" s="149" t="str">
        <f t="shared" si="3"/>
        <v xml:space="preserve"> </v>
      </c>
      <c r="B207" s="142" t="s">
        <v>3966</v>
      </c>
      <c r="C207" s="142" t="s">
        <v>3967</v>
      </c>
      <c r="D207" s="142" t="s">
        <v>3968</v>
      </c>
      <c r="E207" s="142" t="s">
        <v>412</v>
      </c>
      <c r="F207" s="143">
        <v>20636</v>
      </c>
      <c r="G207" s="142" t="s">
        <v>3969</v>
      </c>
      <c r="H207" s="144" t="s">
        <v>3970</v>
      </c>
    </row>
    <row r="208" spans="1:8" ht="16">
      <c r="A208" s="149" t="str">
        <f t="shared" si="3"/>
        <v xml:space="preserve"> </v>
      </c>
      <c r="B208" s="142" t="s">
        <v>3971</v>
      </c>
      <c r="C208" s="142" t="s">
        <v>3972</v>
      </c>
      <c r="D208" s="142" t="s">
        <v>3925</v>
      </c>
      <c r="E208" s="142" t="s">
        <v>412</v>
      </c>
      <c r="F208" s="143">
        <v>21218</v>
      </c>
      <c r="G208" s="142" t="s">
        <v>3973</v>
      </c>
      <c r="H208" s="144" t="s">
        <v>3974</v>
      </c>
    </row>
    <row r="209" spans="1:8" ht="16">
      <c r="A209" s="149" t="str">
        <f t="shared" si="3"/>
        <v xml:space="preserve"> </v>
      </c>
      <c r="B209" s="142" t="s">
        <v>3975</v>
      </c>
      <c r="C209" s="142" t="s">
        <v>3976</v>
      </c>
      <c r="D209" s="142" t="s">
        <v>3977</v>
      </c>
      <c r="E209" s="142" t="s">
        <v>412</v>
      </c>
      <c r="F209" s="143">
        <v>21740</v>
      </c>
      <c r="G209" s="142" t="s">
        <v>3978</v>
      </c>
      <c r="H209" s="144" t="s">
        <v>3979</v>
      </c>
    </row>
    <row r="210" spans="1:8" ht="16">
      <c r="A210" s="149" t="str">
        <f t="shared" si="3"/>
        <v xml:space="preserve"> </v>
      </c>
      <c r="B210" s="142" t="s">
        <v>3980</v>
      </c>
      <c r="C210" s="142" t="s">
        <v>3981</v>
      </c>
      <c r="D210" s="142" t="s">
        <v>3925</v>
      </c>
      <c r="E210" s="142" t="s">
        <v>412</v>
      </c>
      <c r="F210" s="143">
        <v>21211</v>
      </c>
      <c r="G210" s="142" t="s">
        <v>3982</v>
      </c>
      <c r="H210" s="144">
        <v>4103660922</v>
      </c>
    </row>
    <row r="211" spans="1:8" ht="16">
      <c r="A211" s="149" t="str">
        <f t="shared" si="3"/>
        <v xml:space="preserve"> </v>
      </c>
      <c r="B211" s="142" t="s">
        <v>3983</v>
      </c>
      <c r="C211" s="142" t="s">
        <v>3984</v>
      </c>
      <c r="D211" s="142" t="s">
        <v>3925</v>
      </c>
      <c r="E211" s="142" t="s">
        <v>412</v>
      </c>
      <c r="F211" s="143">
        <v>21218</v>
      </c>
      <c r="G211" s="142" t="s">
        <v>3985</v>
      </c>
      <c r="H211" s="144" t="s">
        <v>3986</v>
      </c>
    </row>
    <row r="212" spans="1:8" ht="16">
      <c r="A212" s="149" t="str">
        <f t="shared" si="3"/>
        <v xml:space="preserve"> </v>
      </c>
      <c r="B212" s="142" t="s">
        <v>3987</v>
      </c>
      <c r="C212" s="142" t="s">
        <v>3988</v>
      </c>
      <c r="D212" s="142" t="s">
        <v>3989</v>
      </c>
      <c r="E212" s="142" t="s">
        <v>412</v>
      </c>
      <c r="F212" s="143">
        <v>20910</v>
      </c>
      <c r="G212" s="142" t="s">
        <v>3990</v>
      </c>
      <c r="H212" s="144">
        <v>3015871788</v>
      </c>
    </row>
    <row r="213" spans="1:8" ht="16">
      <c r="A213" s="149" t="str">
        <f t="shared" si="3"/>
        <v xml:space="preserve"> </v>
      </c>
      <c r="B213" s="142" t="s">
        <v>3991</v>
      </c>
      <c r="C213" s="142" t="s">
        <v>3992</v>
      </c>
      <c r="D213" s="142" t="s">
        <v>3993</v>
      </c>
      <c r="E213" s="142" t="s">
        <v>412</v>
      </c>
      <c r="F213" s="143">
        <v>21705</v>
      </c>
      <c r="G213" s="142" t="s">
        <v>3994</v>
      </c>
      <c r="H213" s="144" t="s">
        <v>3995</v>
      </c>
    </row>
    <row r="214" spans="1:8" ht="16">
      <c r="A214" s="149" t="str">
        <f t="shared" si="3"/>
        <v xml:space="preserve"> </v>
      </c>
      <c r="B214" s="142" t="s">
        <v>3996</v>
      </c>
      <c r="C214" s="142" t="s">
        <v>3997</v>
      </c>
      <c r="D214" s="142" t="s">
        <v>3998</v>
      </c>
      <c r="E214" s="142" t="s">
        <v>412</v>
      </c>
      <c r="F214" s="143">
        <v>21046</v>
      </c>
      <c r="G214" s="142" t="s">
        <v>3999</v>
      </c>
      <c r="H214" s="144" t="s">
        <v>4000</v>
      </c>
    </row>
    <row r="215" spans="1:8" ht="16">
      <c r="A215" s="149" t="str">
        <f t="shared" si="3"/>
        <v xml:space="preserve"> </v>
      </c>
      <c r="B215" s="142" t="s">
        <v>4001</v>
      </c>
      <c r="C215" s="142" t="s">
        <v>4002</v>
      </c>
      <c r="D215" s="142" t="s">
        <v>3925</v>
      </c>
      <c r="E215" s="142" t="s">
        <v>412</v>
      </c>
      <c r="F215" s="143">
        <v>21211</v>
      </c>
      <c r="G215" s="142" t="s">
        <v>4003</v>
      </c>
      <c r="H215" s="144">
        <v>4107276352</v>
      </c>
    </row>
    <row r="216" spans="1:8" ht="16">
      <c r="A216" s="149" t="str">
        <f t="shared" si="3"/>
        <v xml:space="preserve"> </v>
      </c>
      <c r="B216" s="142" t="s">
        <v>4004</v>
      </c>
      <c r="C216" s="142" t="s">
        <v>4005</v>
      </c>
      <c r="D216" s="142" t="s">
        <v>3925</v>
      </c>
      <c r="E216" s="142" t="s">
        <v>412</v>
      </c>
      <c r="F216" s="143">
        <v>21201</v>
      </c>
      <c r="G216" s="142" t="s">
        <v>4006</v>
      </c>
      <c r="H216" s="144" t="s">
        <v>4007</v>
      </c>
    </row>
    <row r="217" spans="1:8" ht="16">
      <c r="A217" s="149" t="str">
        <f t="shared" si="3"/>
        <v>Massachusetts</v>
      </c>
      <c r="B217" s="142" t="s">
        <v>4008</v>
      </c>
      <c r="C217" s="142" t="s">
        <v>4009</v>
      </c>
      <c r="D217" s="142" t="s">
        <v>4010</v>
      </c>
      <c r="E217" s="142" t="s">
        <v>302</v>
      </c>
      <c r="F217" s="143">
        <v>2121</v>
      </c>
      <c r="G217" s="142" t="s">
        <v>4011</v>
      </c>
      <c r="H217" s="144">
        <v>6175210125</v>
      </c>
    </row>
    <row r="218" spans="1:8" ht="16">
      <c r="A218" s="149" t="str">
        <f t="shared" si="3"/>
        <v xml:space="preserve"> </v>
      </c>
      <c r="B218" s="142" t="s">
        <v>4012</v>
      </c>
      <c r="C218" s="142" t="s">
        <v>4013</v>
      </c>
      <c r="D218" s="142" t="s">
        <v>4014</v>
      </c>
      <c r="E218" s="142" t="s">
        <v>302</v>
      </c>
      <c r="F218" s="143">
        <v>2494</v>
      </c>
      <c r="G218" s="142" t="s">
        <v>4015</v>
      </c>
      <c r="H218" s="144" t="s">
        <v>4016</v>
      </c>
    </row>
    <row r="219" spans="1:8" ht="16">
      <c r="A219" s="149" t="str">
        <f t="shared" si="3"/>
        <v xml:space="preserve"> </v>
      </c>
      <c r="B219" s="142" t="s">
        <v>4017</v>
      </c>
      <c r="C219" s="142" t="s">
        <v>4018</v>
      </c>
      <c r="D219" s="142" t="s">
        <v>4010</v>
      </c>
      <c r="E219" s="142" t="s">
        <v>302</v>
      </c>
      <c r="F219" s="143">
        <v>2110</v>
      </c>
      <c r="G219" s="142" t="s">
        <v>4019</v>
      </c>
      <c r="H219" s="144" t="s">
        <v>4020</v>
      </c>
    </row>
    <row r="220" spans="1:8" ht="16">
      <c r="A220" s="149" t="str">
        <f t="shared" si="3"/>
        <v xml:space="preserve"> </v>
      </c>
      <c r="B220" s="142" t="s">
        <v>4021</v>
      </c>
      <c r="C220" s="142" t="s">
        <v>4022</v>
      </c>
      <c r="D220" s="142" t="s">
        <v>4010</v>
      </c>
      <c r="E220" s="142" t="s">
        <v>302</v>
      </c>
      <c r="F220" s="143">
        <v>2110</v>
      </c>
      <c r="G220" s="142" t="s">
        <v>4023</v>
      </c>
      <c r="H220" s="144" t="s">
        <v>3172</v>
      </c>
    </row>
    <row r="221" spans="1:8" ht="16">
      <c r="A221" s="149" t="str">
        <f t="shared" si="3"/>
        <v xml:space="preserve"> </v>
      </c>
      <c r="B221" s="142" t="s">
        <v>4024</v>
      </c>
      <c r="C221" s="142" t="s">
        <v>4025</v>
      </c>
      <c r="D221" s="142" t="s">
        <v>4010</v>
      </c>
      <c r="E221" s="142" t="s">
        <v>302</v>
      </c>
      <c r="F221" s="143">
        <v>2108</v>
      </c>
      <c r="G221" s="142" t="s">
        <v>4026</v>
      </c>
      <c r="H221" s="144" t="s">
        <v>4027</v>
      </c>
    </row>
    <row r="222" spans="1:8" ht="16">
      <c r="A222" s="149" t="str">
        <f t="shared" si="3"/>
        <v xml:space="preserve"> </v>
      </c>
      <c r="B222" s="142" t="s">
        <v>5722</v>
      </c>
      <c r="C222" s="142" t="s">
        <v>4028</v>
      </c>
      <c r="D222" s="142" t="s">
        <v>4010</v>
      </c>
      <c r="E222" s="142" t="s">
        <v>302</v>
      </c>
      <c r="F222" s="143">
        <v>2111</v>
      </c>
      <c r="G222" s="142" t="s">
        <v>4029</v>
      </c>
      <c r="H222" s="144" t="s">
        <v>4030</v>
      </c>
    </row>
    <row r="223" spans="1:8" ht="16">
      <c r="A223" s="149" t="str">
        <f t="shared" si="3"/>
        <v xml:space="preserve"> </v>
      </c>
      <c r="B223" s="142" t="s">
        <v>4031</v>
      </c>
      <c r="C223" s="142" t="s">
        <v>4032</v>
      </c>
      <c r="D223" s="142" t="s">
        <v>4010</v>
      </c>
      <c r="E223" s="142" t="s">
        <v>302</v>
      </c>
      <c r="F223" s="143">
        <v>2119</v>
      </c>
      <c r="G223" s="142" t="s">
        <v>4033</v>
      </c>
      <c r="H223" s="144" t="s">
        <v>4034</v>
      </c>
    </row>
    <row r="224" spans="1:8" ht="16">
      <c r="A224" s="149" t="str">
        <f t="shared" si="3"/>
        <v xml:space="preserve"> </v>
      </c>
      <c r="B224" s="142" t="s">
        <v>4035</v>
      </c>
      <c r="C224" s="142" t="s">
        <v>4036</v>
      </c>
      <c r="D224" s="142" t="s">
        <v>4037</v>
      </c>
      <c r="E224" s="142" t="s">
        <v>302</v>
      </c>
      <c r="F224" s="143">
        <v>1060</v>
      </c>
      <c r="G224" s="142" t="s">
        <v>4038</v>
      </c>
      <c r="H224" s="144">
        <v>4135319583</v>
      </c>
    </row>
    <row r="225" spans="1:8" ht="16">
      <c r="A225" s="149" t="str">
        <f t="shared" si="3"/>
        <v xml:space="preserve"> </v>
      </c>
      <c r="B225" s="142" t="s">
        <v>4039</v>
      </c>
      <c r="C225" s="142" t="s">
        <v>4040</v>
      </c>
      <c r="D225" s="142" t="s">
        <v>4010</v>
      </c>
      <c r="E225" s="142" t="s">
        <v>302</v>
      </c>
      <c r="F225" s="143">
        <v>2114</v>
      </c>
      <c r="G225" s="142" t="s">
        <v>4041</v>
      </c>
      <c r="H225" s="144" t="s">
        <v>4042</v>
      </c>
    </row>
    <row r="226" spans="1:8" ht="16">
      <c r="A226" s="149" t="str">
        <f t="shared" si="3"/>
        <v xml:space="preserve"> </v>
      </c>
      <c r="B226" s="142" t="s">
        <v>4043</v>
      </c>
      <c r="C226" s="142" t="s">
        <v>4044</v>
      </c>
      <c r="D226" s="142" t="s">
        <v>4045</v>
      </c>
      <c r="E226" s="142" t="s">
        <v>302</v>
      </c>
      <c r="F226" s="143">
        <v>1760</v>
      </c>
      <c r="G226" s="142" t="s">
        <v>4046</v>
      </c>
      <c r="H226" s="144" t="s">
        <v>4047</v>
      </c>
    </row>
    <row r="227" spans="1:8" ht="16">
      <c r="A227" s="149" t="str">
        <f t="shared" si="3"/>
        <v xml:space="preserve"> </v>
      </c>
      <c r="B227" s="142" t="s">
        <v>4048</v>
      </c>
      <c r="C227" s="142" t="s">
        <v>4049</v>
      </c>
      <c r="D227" s="142" t="s">
        <v>3791</v>
      </c>
      <c r="E227" s="142" t="s">
        <v>302</v>
      </c>
      <c r="F227" s="143">
        <v>1840</v>
      </c>
      <c r="G227" s="142" t="s">
        <v>4050</v>
      </c>
      <c r="H227" s="144">
        <v>9788880666</v>
      </c>
    </row>
    <row r="228" spans="1:8" ht="16">
      <c r="A228" s="149" t="str">
        <f t="shared" si="3"/>
        <v xml:space="preserve"> </v>
      </c>
      <c r="B228" s="142" t="s">
        <v>4051</v>
      </c>
      <c r="C228" s="142" t="s">
        <v>4052</v>
      </c>
      <c r="D228" s="142" t="s">
        <v>4053</v>
      </c>
      <c r="E228" s="142" t="s">
        <v>302</v>
      </c>
      <c r="F228" s="143">
        <v>2454</v>
      </c>
      <c r="G228" s="142" t="s">
        <v>4054</v>
      </c>
      <c r="H228" s="144" t="s">
        <v>4055</v>
      </c>
    </row>
    <row r="229" spans="1:8" ht="16">
      <c r="A229" s="149" t="str">
        <f t="shared" si="3"/>
        <v xml:space="preserve"> </v>
      </c>
      <c r="B229" s="142" t="s">
        <v>4056</v>
      </c>
      <c r="C229" s="142" t="s">
        <v>4057</v>
      </c>
      <c r="D229" s="142" t="s">
        <v>4058</v>
      </c>
      <c r="E229" s="142" t="s">
        <v>302</v>
      </c>
      <c r="F229" s="143">
        <v>1903</v>
      </c>
      <c r="G229" s="142" t="s">
        <v>4059</v>
      </c>
      <c r="H229" s="144">
        <v>7816403847</v>
      </c>
    </row>
    <row r="230" spans="1:8" ht="16">
      <c r="A230" s="149" t="str">
        <f t="shared" si="3"/>
        <v xml:space="preserve"> </v>
      </c>
      <c r="B230" s="142" t="s">
        <v>4060</v>
      </c>
      <c r="C230" s="142" t="s">
        <v>4061</v>
      </c>
      <c r="D230" s="142" t="s">
        <v>4010</v>
      </c>
      <c r="E230" s="142" t="s">
        <v>302</v>
      </c>
      <c r="F230" s="143">
        <v>2111</v>
      </c>
      <c r="G230" s="142" t="s">
        <v>4062</v>
      </c>
      <c r="H230" s="144" t="s">
        <v>4063</v>
      </c>
    </row>
    <row r="231" spans="1:8" ht="16">
      <c r="A231" s="149" t="str">
        <f t="shared" si="3"/>
        <v xml:space="preserve"> </v>
      </c>
      <c r="B231" s="142" t="s">
        <v>4064</v>
      </c>
      <c r="C231" s="142" t="s">
        <v>4065</v>
      </c>
      <c r="D231" s="142" t="s">
        <v>4066</v>
      </c>
      <c r="E231" s="142" t="s">
        <v>302</v>
      </c>
      <c r="F231" s="143">
        <v>1702</v>
      </c>
      <c r="G231" s="142" t="s">
        <v>4067</v>
      </c>
      <c r="H231" s="144" t="s">
        <v>4068</v>
      </c>
    </row>
    <row r="232" spans="1:8" ht="16">
      <c r="A232" s="149" t="str">
        <f t="shared" si="3"/>
        <v xml:space="preserve"> </v>
      </c>
      <c r="B232" s="142" t="s">
        <v>4069</v>
      </c>
      <c r="C232" s="142" t="s">
        <v>4070</v>
      </c>
      <c r="D232" s="142" t="s">
        <v>4071</v>
      </c>
      <c r="E232" s="142" t="s">
        <v>302</v>
      </c>
      <c r="F232" s="143">
        <v>2111</v>
      </c>
      <c r="G232" s="142" t="s">
        <v>4072</v>
      </c>
      <c r="H232" s="144">
        <v>6179736666</v>
      </c>
    </row>
    <row r="233" spans="1:8" ht="16">
      <c r="A233" s="149" t="str">
        <f t="shared" si="3"/>
        <v xml:space="preserve"> </v>
      </c>
      <c r="B233" s="142" t="s">
        <v>4073</v>
      </c>
      <c r="C233" s="142" t="s">
        <v>4074</v>
      </c>
      <c r="D233" s="142" t="s">
        <v>4010</v>
      </c>
      <c r="E233" s="142" t="s">
        <v>302</v>
      </c>
      <c r="F233" s="143">
        <v>2114</v>
      </c>
      <c r="G233" s="142" t="s">
        <v>4075</v>
      </c>
      <c r="H233" s="144" t="s">
        <v>3172</v>
      </c>
    </row>
    <row r="234" spans="1:8" ht="16">
      <c r="A234" s="149" t="str">
        <f t="shared" si="3"/>
        <v xml:space="preserve"> </v>
      </c>
      <c r="B234" s="142" t="s">
        <v>4076</v>
      </c>
      <c r="C234" s="142" t="s">
        <v>4077</v>
      </c>
      <c r="D234" s="142" t="s">
        <v>4078</v>
      </c>
      <c r="E234" s="142" t="s">
        <v>302</v>
      </c>
      <c r="F234" s="143">
        <v>1102</v>
      </c>
      <c r="G234" s="142" t="s">
        <v>4079</v>
      </c>
      <c r="H234" s="144" t="s">
        <v>4080</v>
      </c>
    </row>
    <row r="235" spans="1:8" ht="16">
      <c r="A235" s="149" t="str">
        <f t="shared" si="3"/>
        <v xml:space="preserve"> </v>
      </c>
      <c r="B235" s="142" t="s">
        <v>4081</v>
      </c>
      <c r="C235" s="142" t="s">
        <v>4082</v>
      </c>
      <c r="D235" s="142" t="s">
        <v>4083</v>
      </c>
      <c r="E235" s="142" t="s">
        <v>302</v>
      </c>
      <c r="F235" s="143">
        <v>1970</v>
      </c>
      <c r="G235" s="142" t="s">
        <v>4084</v>
      </c>
      <c r="H235" s="144" t="s">
        <v>4085</v>
      </c>
    </row>
    <row r="236" spans="1:8" ht="16">
      <c r="A236" s="149" t="str">
        <f t="shared" si="3"/>
        <v xml:space="preserve"> </v>
      </c>
      <c r="B236" s="142" t="s">
        <v>4086</v>
      </c>
      <c r="C236" s="142" t="s">
        <v>4087</v>
      </c>
      <c r="D236" s="142" t="s">
        <v>4010</v>
      </c>
      <c r="E236" s="142" t="s">
        <v>302</v>
      </c>
      <c r="F236" s="143">
        <v>2109</v>
      </c>
      <c r="G236" s="142" t="s">
        <v>4088</v>
      </c>
      <c r="H236" s="144" t="s">
        <v>4089</v>
      </c>
    </row>
    <row r="237" spans="1:8" ht="16">
      <c r="A237" s="149" t="str">
        <f t="shared" si="3"/>
        <v xml:space="preserve"> </v>
      </c>
      <c r="B237" s="142" t="s">
        <v>4090</v>
      </c>
      <c r="C237" s="142" t="s">
        <v>4091</v>
      </c>
      <c r="D237" s="142" t="s">
        <v>4092</v>
      </c>
      <c r="E237" s="142" t="s">
        <v>302</v>
      </c>
      <c r="F237" s="143">
        <v>1604</v>
      </c>
      <c r="G237" s="142" t="s">
        <v>4093</v>
      </c>
      <c r="H237" s="144" t="s">
        <v>4094</v>
      </c>
    </row>
    <row r="238" spans="1:8" ht="16">
      <c r="A238" s="149" t="str">
        <f t="shared" si="3"/>
        <v xml:space="preserve"> </v>
      </c>
      <c r="B238" s="142" t="s">
        <v>4095</v>
      </c>
      <c r="C238" s="142" t="s">
        <v>4096</v>
      </c>
      <c r="D238" s="142" t="s">
        <v>4097</v>
      </c>
      <c r="E238" s="142" t="s">
        <v>302</v>
      </c>
      <c r="F238" s="143">
        <v>2740</v>
      </c>
      <c r="G238" s="142" t="s">
        <v>4098</v>
      </c>
      <c r="H238" s="144" t="s">
        <v>4099</v>
      </c>
    </row>
    <row r="239" spans="1:8" ht="16">
      <c r="A239" s="149" t="str">
        <f t="shared" si="3"/>
        <v xml:space="preserve"> </v>
      </c>
      <c r="B239" s="142" t="s">
        <v>4100</v>
      </c>
      <c r="C239" s="142" t="s">
        <v>4101</v>
      </c>
      <c r="D239" s="142" t="s">
        <v>4102</v>
      </c>
      <c r="E239" s="142" t="s">
        <v>302</v>
      </c>
      <c r="F239" s="143">
        <v>1040</v>
      </c>
      <c r="G239" s="142" t="s">
        <v>4103</v>
      </c>
      <c r="H239" s="144">
        <v>4135399796</v>
      </c>
    </row>
    <row r="240" spans="1:8" ht="16">
      <c r="A240" s="149" t="str">
        <f t="shared" si="3"/>
        <v xml:space="preserve"> </v>
      </c>
      <c r="B240" s="142" t="s">
        <v>4104</v>
      </c>
      <c r="C240" s="142" t="s">
        <v>4105</v>
      </c>
      <c r="D240" s="142" t="s">
        <v>4092</v>
      </c>
      <c r="E240" s="142" t="s">
        <v>302</v>
      </c>
      <c r="F240" s="143">
        <v>1603</v>
      </c>
      <c r="G240" s="142" t="s">
        <v>4106</v>
      </c>
      <c r="H240" s="144" t="s">
        <v>4107</v>
      </c>
    </row>
    <row r="241" spans="1:8" ht="16">
      <c r="A241" s="149" t="str">
        <f t="shared" si="3"/>
        <v xml:space="preserve"> </v>
      </c>
      <c r="B241" s="142" t="s">
        <v>4108</v>
      </c>
      <c r="C241" s="142" t="s">
        <v>4109</v>
      </c>
      <c r="D241" s="142" t="s">
        <v>4010</v>
      </c>
      <c r="E241" s="142" t="s">
        <v>302</v>
      </c>
      <c r="F241" s="143">
        <v>2114</v>
      </c>
      <c r="G241" s="142" t="s">
        <v>4110</v>
      </c>
      <c r="H241" s="144">
        <v>6176031602</v>
      </c>
    </row>
    <row r="242" spans="1:8" ht="16">
      <c r="A242" s="149" t="str">
        <f t="shared" si="3"/>
        <v xml:space="preserve"> </v>
      </c>
      <c r="B242" s="142" t="s">
        <v>4111</v>
      </c>
      <c r="C242" s="142" t="s">
        <v>4112</v>
      </c>
      <c r="D242" s="142" t="s">
        <v>4113</v>
      </c>
      <c r="E242" s="142" t="s">
        <v>302</v>
      </c>
      <c r="F242" s="143">
        <v>2303</v>
      </c>
      <c r="G242" s="142" t="s">
        <v>4114</v>
      </c>
      <c r="H242" s="144" t="s">
        <v>4115</v>
      </c>
    </row>
    <row r="243" spans="1:8" ht="16">
      <c r="A243" s="149" t="str">
        <f t="shared" si="3"/>
        <v xml:space="preserve"> </v>
      </c>
      <c r="B243" s="142" t="s">
        <v>4116</v>
      </c>
      <c r="C243" s="142" t="s">
        <v>4117</v>
      </c>
      <c r="D243" s="142" t="s">
        <v>4010</v>
      </c>
      <c r="E243" s="142" t="s">
        <v>302</v>
      </c>
      <c r="F243" s="143">
        <v>2109</v>
      </c>
      <c r="G243" s="142" t="s">
        <v>4118</v>
      </c>
      <c r="H243" s="144" t="s">
        <v>4119</v>
      </c>
    </row>
    <row r="244" spans="1:8" ht="16">
      <c r="A244" s="149" t="str">
        <f t="shared" si="3"/>
        <v xml:space="preserve"> </v>
      </c>
      <c r="B244" s="142" t="s">
        <v>4120</v>
      </c>
      <c r="C244" s="142" t="s">
        <v>4121</v>
      </c>
      <c r="D244" s="142" t="s">
        <v>4122</v>
      </c>
      <c r="E244" s="142" t="s">
        <v>302</v>
      </c>
      <c r="F244" s="143">
        <v>2130</v>
      </c>
      <c r="G244" s="142" t="s">
        <v>4123</v>
      </c>
      <c r="H244" s="144" t="s">
        <v>4124</v>
      </c>
    </row>
    <row r="245" spans="1:8" ht="16">
      <c r="A245" s="149" t="str">
        <f t="shared" si="3"/>
        <v xml:space="preserve"> </v>
      </c>
      <c r="B245" s="142" t="s">
        <v>4125</v>
      </c>
      <c r="C245" s="142" t="s">
        <v>4126</v>
      </c>
      <c r="D245" s="142" t="s">
        <v>4010</v>
      </c>
      <c r="E245" s="142" t="s">
        <v>302</v>
      </c>
      <c r="F245" s="143">
        <v>2109</v>
      </c>
      <c r="G245" s="142" t="s">
        <v>4127</v>
      </c>
      <c r="H245" s="144">
        <v>6175427654</v>
      </c>
    </row>
    <row r="246" spans="1:8" ht="16">
      <c r="A246" s="149" t="str">
        <f t="shared" si="3"/>
        <v xml:space="preserve"> </v>
      </c>
      <c r="B246" s="142" t="s">
        <v>4128</v>
      </c>
      <c r="C246" s="142" t="s">
        <v>4129</v>
      </c>
      <c r="D246" s="142" t="s">
        <v>4113</v>
      </c>
      <c r="E246" s="142" t="s">
        <v>302</v>
      </c>
      <c r="F246" s="143">
        <v>2301</v>
      </c>
      <c r="G246" s="142" t="s">
        <v>4130</v>
      </c>
      <c r="H246" s="144" t="s">
        <v>4131</v>
      </c>
    </row>
    <row r="247" spans="1:8" ht="16">
      <c r="A247" s="149" t="str">
        <f t="shared" si="3"/>
        <v xml:space="preserve"> </v>
      </c>
      <c r="B247" s="142" t="s">
        <v>4132</v>
      </c>
      <c r="C247" s="142" t="s">
        <v>4133</v>
      </c>
      <c r="D247" s="142" t="s">
        <v>4066</v>
      </c>
      <c r="E247" s="142" t="s">
        <v>302</v>
      </c>
      <c r="F247" s="143">
        <v>1702</v>
      </c>
      <c r="G247" s="142" t="s">
        <v>4134</v>
      </c>
      <c r="H247" s="144" t="s">
        <v>4135</v>
      </c>
    </row>
    <row r="248" spans="1:8" ht="16">
      <c r="A248" s="149" t="str">
        <f t="shared" si="3"/>
        <v xml:space="preserve"> </v>
      </c>
      <c r="B248" s="142" t="s">
        <v>4136</v>
      </c>
      <c r="C248" s="142" t="s">
        <v>4137</v>
      </c>
      <c r="D248" s="142" t="s">
        <v>4138</v>
      </c>
      <c r="E248" s="142" t="s">
        <v>302</v>
      </c>
      <c r="F248" s="143">
        <v>2630</v>
      </c>
      <c r="G248" s="142" t="s">
        <v>4139</v>
      </c>
      <c r="H248" s="144" t="s">
        <v>4140</v>
      </c>
    </row>
    <row r="249" spans="1:8" ht="16">
      <c r="A249" s="149" t="str">
        <f t="shared" si="3"/>
        <v xml:space="preserve"> </v>
      </c>
      <c r="B249" s="142" t="s">
        <v>4141</v>
      </c>
      <c r="C249" s="142" t="s">
        <v>4142</v>
      </c>
      <c r="D249" s="142" t="s">
        <v>4010</v>
      </c>
      <c r="E249" s="142" t="s">
        <v>302</v>
      </c>
      <c r="F249" s="143">
        <v>2111</v>
      </c>
      <c r="G249" s="142" t="s">
        <v>4143</v>
      </c>
      <c r="H249" s="144">
        <v>6174485990</v>
      </c>
    </row>
    <row r="250" spans="1:8" ht="16">
      <c r="A250" s="149" t="str">
        <f t="shared" si="3"/>
        <v xml:space="preserve"> </v>
      </c>
      <c r="B250" s="142" t="s">
        <v>4144</v>
      </c>
      <c r="C250" s="142" t="s">
        <v>4145</v>
      </c>
      <c r="D250" s="142" t="s">
        <v>4146</v>
      </c>
      <c r="E250" s="142" t="s">
        <v>302</v>
      </c>
      <c r="F250" s="143">
        <v>2269</v>
      </c>
      <c r="G250" s="142" t="s">
        <v>4147</v>
      </c>
      <c r="H250" s="144" t="s">
        <v>4148</v>
      </c>
    </row>
    <row r="251" spans="1:8" ht="16">
      <c r="A251" s="149" t="str">
        <f t="shared" si="3"/>
        <v>Michigan</v>
      </c>
      <c r="B251" s="142" t="s">
        <v>4149</v>
      </c>
      <c r="C251" s="142" t="s">
        <v>4150</v>
      </c>
      <c r="D251" s="142" t="s">
        <v>4151</v>
      </c>
      <c r="E251" s="142" t="s">
        <v>714</v>
      </c>
      <c r="F251" s="143">
        <v>48201</v>
      </c>
      <c r="G251" s="142" t="s">
        <v>4152</v>
      </c>
      <c r="H251" s="144" t="s">
        <v>4153</v>
      </c>
    </row>
    <row r="252" spans="1:8" ht="16">
      <c r="A252" s="149" t="str">
        <f t="shared" si="3"/>
        <v xml:space="preserve"> </v>
      </c>
      <c r="B252" s="142" t="s">
        <v>4154</v>
      </c>
      <c r="C252" s="142" t="s">
        <v>4155</v>
      </c>
      <c r="D252" s="142" t="s">
        <v>4151</v>
      </c>
      <c r="E252" s="142" t="s">
        <v>714</v>
      </c>
      <c r="F252" s="143">
        <v>48235</v>
      </c>
      <c r="G252" s="142" t="s">
        <v>4156</v>
      </c>
      <c r="H252" s="144" t="s">
        <v>4157</v>
      </c>
    </row>
    <row r="253" spans="1:8" ht="16">
      <c r="A253" s="149" t="str">
        <f t="shared" si="3"/>
        <v xml:space="preserve"> </v>
      </c>
      <c r="B253" s="142" t="s">
        <v>4158</v>
      </c>
      <c r="C253" s="142" t="s">
        <v>4159</v>
      </c>
      <c r="D253" s="142" t="s">
        <v>4160</v>
      </c>
      <c r="E253" s="142" t="s">
        <v>714</v>
      </c>
      <c r="F253" s="143">
        <v>49503</v>
      </c>
      <c r="G253" s="142" t="s">
        <v>4161</v>
      </c>
      <c r="H253" s="144" t="s">
        <v>4162</v>
      </c>
    </row>
    <row r="254" spans="1:8" ht="16">
      <c r="A254" s="149" t="str">
        <f t="shared" si="3"/>
        <v xml:space="preserve"> </v>
      </c>
      <c r="B254" s="142" t="s">
        <v>4163</v>
      </c>
      <c r="C254" s="142" t="s">
        <v>4164</v>
      </c>
      <c r="D254" s="142" t="s">
        <v>4160</v>
      </c>
      <c r="E254" s="142" t="s">
        <v>714</v>
      </c>
      <c r="F254" s="143">
        <v>49503</v>
      </c>
      <c r="G254" s="142" t="s">
        <v>4165</v>
      </c>
      <c r="H254" s="144" t="s">
        <v>4166</v>
      </c>
    </row>
    <row r="255" spans="1:8" ht="16">
      <c r="A255" s="149" t="str">
        <f t="shared" si="3"/>
        <v xml:space="preserve"> </v>
      </c>
      <c r="B255" s="142" t="s">
        <v>4167</v>
      </c>
      <c r="C255" s="142" t="s">
        <v>4168</v>
      </c>
      <c r="D255" s="142" t="s">
        <v>4151</v>
      </c>
      <c r="E255" s="142" t="s">
        <v>714</v>
      </c>
      <c r="F255" s="143">
        <v>48201</v>
      </c>
      <c r="G255" s="142" t="s">
        <v>4169</v>
      </c>
      <c r="H255" s="144" t="s">
        <v>4170</v>
      </c>
    </row>
    <row r="256" spans="1:8" ht="16">
      <c r="A256" s="149" t="str">
        <f t="shared" si="3"/>
        <v xml:space="preserve"> </v>
      </c>
      <c r="B256" s="142" t="s">
        <v>4171</v>
      </c>
      <c r="C256" s="142" t="s">
        <v>4172</v>
      </c>
      <c r="D256" s="142" t="s">
        <v>4173</v>
      </c>
      <c r="E256" s="142" t="s">
        <v>714</v>
      </c>
      <c r="F256" s="143">
        <v>48911</v>
      </c>
      <c r="G256" s="142" t="s">
        <v>4174</v>
      </c>
      <c r="H256" s="144" t="s">
        <v>4175</v>
      </c>
    </row>
    <row r="257" spans="1:8" ht="16">
      <c r="A257" s="149" t="str">
        <f t="shared" si="3"/>
        <v xml:space="preserve"> </v>
      </c>
      <c r="B257" s="142" t="s">
        <v>4176</v>
      </c>
      <c r="C257" s="142" t="s">
        <v>4177</v>
      </c>
      <c r="D257" s="142" t="s">
        <v>4151</v>
      </c>
      <c r="E257" s="142" t="s">
        <v>714</v>
      </c>
      <c r="F257" s="143">
        <v>48209</v>
      </c>
      <c r="G257" s="142" t="s">
        <v>4178</v>
      </c>
      <c r="H257" s="144" t="s">
        <v>4179</v>
      </c>
    </row>
    <row r="258" spans="1:8" ht="16">
      <c r="A258" s="149" t="str">
        <f t="shared" si="3"/>
        <v xml:space="preserve"> </v>
      </c>
      <c r="B258" s="142" t="s">
        <v>4180</v>
      </c>
      <c r="C258" s="142" t="s">
        <v>4181</v>
      </c>
      <c r="D258" s="142" t="s">
        <v>4182</v>
      </c>
      <c r="E258" s="142" t="s">
        <v>714</v>
      </c>
      <c r="F258" s="143">
        <v>48502</v>
      </c>
      <c r="G258" s="142" t="s">
        <v>4183</v>
      </c>
      <c r="H258" s="144">
        <v>2488957812</v>
      </c>
    </row>
    <row r="259" spans="1:8" ht="16">
      <c r="A259" s="149" t="str">
        <f t="shared" si="3"/>
        <v xml:space="preserve"> </v>
      </c>
      <c r="B259" s="142" t="s">
        <v>4184</v>
      </c>
      <c r="C259" s="142" t="s">
        <v>4185</v>
      </c>
      <c r="D259" s="142" t="s">
        <v>4182</v>
      </c>
      <c r="E259" s="142" t="s">
        <v>714</v>
      </c>
      <c r="F259" s="143">
        <v>48502</v>
      </c>
      <c r="G259" s="142" t="s">
        <v>4186</v>
      </c>
      <c r="H259" s="144" t="s">
        <v>3172</v>
      </c>
    </row>
    <row r="260" spans="1:8" ht="16">
      <c r="A260" s="149" t="str">
        <f t="shared" si="3"/>
        <v xml:space="preserve"> </v>
      </c>
      <c r="B260" s="142" t="s">
        <v>4187</v>
      </c>
      <c r="C260" s="142" t="s">
        <v>4188</v>
      </c>
      <c r="D260" s="142" t="s">
        <v>4151</v>
      </c>
      <c r="E260" s="142" t="s">
        <v>714</v>
      </c>
      <c r="F260" s="143">
        <v>48216</v>
      </c>
      <c r="G260" s="142" t="s">
        <v>4189</v>
      </c>
      <c r="H260" s="144" t="s">
        <v>4190</v>
      </c>
    </row>
    <row r="261" spans="1:8" ht="16">
      <c r="A261" s="149" t="str">
        <f t="shared" si="3"/>
        <v xml:space="preserve"> </v>
      </c>
      <c r="B261" s="142" t="s">
        <v>4191</v>
      </c>
      <c r="C261" s="142" t="s">
        <v>4192</v>
      </c>
      <c r="D261" s="142" t="s">
        <v>4193</v>
      </c>
      <c r="E261" s="142" t="s">
        <v>714</v>
      </c>
      <c r="F261" s="143">
        <v>49007</v>
      </c>
      <c r="G261" s="142" t="s">
        <v>4194</v>
      </c>
      <c r="H261" s="144">
        <v>2699030135</v>
      </c>
    </row>
    <row r="262" spans="1:8" ht="16">
      <c r="A262" s="149" t="str">
        <f t="shared" si="3"/>
        <v xml:space="preserve"> </v>
      </c>
      <c r="B262" s="142" t="s">
        <v>4195</v>
      </c>
      <c r="C262" s="142" t="s">
        <v>4168</v>
      </c>
      <c r="D262" s="142" t="s">
        <v>4151</v>
      </c>
      <c r="E262" s="142" t="s">
        <v>714</v>
      </c>
      <c r="F262" s="143">
        <v>48201</v>
      </c>
      <c r="G262" s="142" t="s">
        <v>4196</v>
      </c>
      <c r="H262" s="144">
        <v>3137740357</v>
      </c>
    </row>
    <row r="263" spans="1:8" ht="16">
      <c r="A263" s="149" t="str">
        <f t="shared" si="3"/>
        <v xml:space="preserve"> </v>
      </c>
      <c r="B263" s="142" t="s">
        <v>4197</v>
      </c>
      <c r="C263" s="142" t="s">
        <v>4198</v>
      </c>
      <c r="D263" s="142" t="s">
        <v>4151</v>
      </c>
      <c r="E263" s="142" t="s">
        <v>714</v>
      </c>
      <c r="F263" s="143">
        <v>48226</v>
      </c>
      <c r="G263" s="142" t="s">
        <v>4199</v>
      </c>
      <c r="H263" s="144" t="s">
        <v>4200</v>
      </c>
    </row>
    <row r="264" spans="1:8" ht="16">
      <c r="A264" s="149" t="str">
        <f t="shared" si="3"/>
        <v xml:space="preserve"> </v>
      </c>
      <c r="B264" s="142" t="s">
        <v>4201</v>
      </c>
      <c r="C264" s="142" t="s">
        <v>4202</v>
      </c>
      <c r="D264" s="142" t="s">
        <v>4203</v>
      </c>
      <c r="E264" s="142" t="s">
        <v>714</v>
      </c>
      <c r="F264" s="143">
        <v>48202</v>
      </c>
      <c r="G264" s="142" t="s">
        <v>4204</v>
      </c>
      <c r="H264" s="144">
        <v>19892749401</v>
      </c>
    </row>
    <row r="265" spans="1:8" ht="16">
      <c r="A265" s="149" t="str">
        <f t="shared" si="3"/>
        <v xml:space="preserve"> </v>
      </c>
      <c r="B265" s="142" t="s">
        <v>4205</v>
      </c>
      <c r="C265" s="142" t="s">
        <v>4206</v>
      </c>
      <c r="D265" s="142" t="s">
        <v>4207</v>
      </c>
      <c r="E265" s="142" t="s">
        <v>714</v>
      </c>
      <c r="F265" s="143" t="s">
        <v>3172</v>
      </c>
      <c r="G265" s="142" t="s">
        <v>4208</v>
      </c>
      <c r="H265" s="144">
        <v>2319470122</v>
      </c>
    </row>
    <row r="266" spans="1:8" ht="16">
      <c r="A266" s="149" t="str">
        <f t="shared" si="3"/>
        <v xml:space="preserve"> </v>
      </c>
      <c r="B266" s="142" t="s">
        <v>4209</v>
      </c>
      <c r="C266" s="142" t="s">
        <v>4210</v>
      </c>
      <c r="D266" s="142" t="s">
        <v>4211</v>
      </c>
      <c r="E266" s="142" t="s">
        <v>714</v>
      </c>
      <c r="F266" s="143">
        <v>48197</v>
      </c>
      <c r="G266" s="142" t="s">
        <v>4212</v>
      </c>
      <c r="H266" s="144">
        <v>7347143239</v>
      </c>
    </row>
    <row r="267" spans="1:8" ht="16">
      <c r="A267" s="149" t="str">
        <f t="shared" ref="A267:A333" si="4">IF(E267=E266," ",E267)</f>
        <v>Minnesota</v>
      </c>
      <c r="B267" s="142" t="s">
        <v>4213</v>
      </c>
      <c r="C267" s="142" t="s">
        <v>4214</v>
      </c>
      <c r="D267" s="142" t="s">
        <v>4215</v>
      </c>
      <c r="E267" s="142" t="s">
        <v>1653</v>
      </c>
      <c r="F267" s="143">
        <v>55114</v>
      </c>
      <c r="G267" s="142" t="s">
        <v>4216</v>
      </c>
      <c r="H267" s="144" t="s">
        <v>4217</v>
      </c>
    </row>
    <row r="268" spans="1:8" ht="16">
      <c r="A268" s="149" t="str">
        <f t="shared" si="4"/>
        <v xml:space="preserve"> </v>
      </c>
      <c r="B268" s="142" t="s">
        <v>4218</v>
      </c>
      <c r="C268" s="142" t="s">
        <v>4219</v>
      </c>
      <c r="D268" s="142" t="s">
        <v>4220</v>
      </c>
      <c r="E268" s="142" t="s">
        <v>1653</v>
      </c>
      <c r="F268" s="143">
        <v>55401</v>
      </c>
      <c r="G268" s="142" t="s">
        <v>4221</v>
      </c>
      <c r="H268" s="144" t="s">
        <v>4222</v>
      </c>
    </row>
    <row r="269" spans="1:8" ht="16">
      <c r="A269" s="149" t="str">
        <f t="shared" si="4"/>
        <v xml:space="preserve"> </v>
      </c>
      <c r="B269" s="142" t="s">
        <v>4223</v>
      </c>
      <c r="C269" s="142" t="s">
        <v>4224</v>
      </c>
      <c r="D269" s="142" t="s">
        <v>4225</v>
      </c>
      <c r="E269" s="142" t="s">
        <v>1653</v>
      </c>
      <c r="F269" s="143">
        <v>55101</v>
      </c>
      <c r="G269" s="142" t="s">
        <v>4226</v>
      </c>
      <c r="H269" s="144">
        <v>6126004028</v>
      </c>
    </row>
    <row r="270" spans="1:8" ht="16">
      <c r="A270" s="149" t="str">
        <f t="shared" si="4"/>
        <v xml:space="preserve"> </v>
      </c>
      <c r="B270" s="142" t="s">
        <v>4227</v>
      </c>
      <c r="C270" s="142" t="s">
        <v>4228</v>
      </c>
      <c r="D270" s="142" t="s">
        <v>4229</v>
      </c>
      <c r="E270" s="142" t="s">
        <v>1653</v>
      </c>
      <c r="F270" s="143">
        <v>55124</v>
      </c>
      <c r="G270" s="142" t="s">
        <v>4230</v>
      </c>
      <c r="H270" s="144">
        <v>9524313200</v>
      </c>
    </row>
    <row r="271" spans="1:8" ht="16">
      <c r="A271" s="149" t="str">
        <f t="shared" si="4"/>
        <v xml:space="preserve"> </v>
      </c>
      <c r="B271" s="142" t="s">
        <v>4231</v>
      </c>
      <c r="C271" s="142" t="s">
        <v>4232</v>
      </c>
      <c r="D271" s="142" t="s">
        <v>4233</v>
      </c>
      <c r="E271" s="142" t="s">
        <v>1653</v>
      </c>
      <c r="F271" s="143">
        <v>55906</v>
      </c>
      <c r="G271" s="142" t="s">
        <v>4234</v>
      </c>
      <c r="H271" s="144" t="s">
        <v>4235</v>
      </c>
    </row>
    <row r="272" spans="1:8" ht="16">
      <c r="A272" s="149"/>
      <c r="B272" s="142" t="s">
        <v>5717</v>
      </c>
      <c r="C272" s="168" t="s">
        <v>5723</v>
      </c>
      <c r="D272" s="142" t="s">
        <v>4220</v>
      </c>
      <c r="E272" s="142" t="s">
        <v>1653</v>
      </c>
      <c r="F272" s="143">
        <v>55403</v>
      </c>
      <c r="G272" s="142" t="s">
        <v>5728</v>
      </c>
      <c r="H272" s="170" t="s">
        <v>5727</v>
      </c>
    </row>
    <row r="273" spans="1:8" ht="16">
      <c r="A273" s="149" t="str">
        <f>IF(E273=E271," ",E273)</f>
        <v xml:space="preserve"> </v>
      </c>
      <c r="B273" s="142" t="s">
        <v>4236</v>
      </c>
      <c r="C273" s="142" t="s">
        <v>4237</v>
      </c>
      <c r="D273" s="142" t="s">
        <v>4220</v>
      </c>
      <c r="E273" s="142" t="s">
        <v>1653</v>
      </c>
      <c r="F273" s="143">
        <v>55407</v>
      </c>
      <c r="G273" s="142" t="s">
        <v>4238</v>
      </c>
      <c r="H273" s="144">
        <v>6128702418</v>
      </c>
    </row>
    <row r="274" spans="1:8" ht="16">
      <c r="A274" s="149" t="str">
        <f t="shared" si="4"/>
        <v xml:space="preserve"> </v>
      </c>
      <c r="B274" s="142" t="s">
        <v>4239</v>
      </c>
      <c r="C274" s="142" t="s">
        <v>4240</v>
      </c>
      <c r="D274" s="142" t="s">
        <v>4215</v>
      </c>
      <c r="E274" s="142" t="s">
        <v>1653</v>
      </c>
      <c r="F274" s="143">
        <v>55102</v>
      </c>
      <c r="G274" s="142" t="s">
        <v>4241</v>
      </c>
      <c r="H274" s="144" t="s">
        <v>4242</v>
      </c>
    </row>
    <row r="275" spans="1:8" ht="16">
      <c r="A275" s="149" t="str">
        <f t="shared" si="4"/>
        <v xml:space="preserve"> </v>
      </c>
      <c r="B275" s="142" t="s">
        <v>4243</v>
      </c>
      <c r="C275" s="142" t="s">
        <v>4244</v>
      </c>
      <c r="D275" s="142" t="s">
        <v>4215</v>
      </c>
      <c r="E275" s="142" t="s">
        <v>1653</v>
      </c>
      <c r="F275" s="143">
        <v>55114</v>
      </c>
      <c r="G275" s="142" t="s">
        <v>4245</v>
      </c>
      <c r="H275" s="144">
        <v>6123439844</v>
      </c>
    </row>
    <row r="276" spans="1:8" ht="16">
      <c r="A276" s="149" t="str">
        <f t="shared" si="4"/>
        <v xml:space="preserve"> </v>
      </c>
      <c r="B276" s="142" t="s">
        <v>4246</v>
      </c>
      <c r="C276" s="142" t="s">
        <v>4247</v>
      </c>
      <c r="D276" s="142" t="s">
        <v>4248</v>
      </c>
      <c r="E276" s="142" t="s">
        <v>1653</v>
      </c>
      <c r="F276" s="143">
        <v>55128</v>
      </c>
      <c r="G276" s="142" t="s">
        <v>4249</v>
      </c>
      <c r="H276" s="144" t="s">
        <v>4250</v>
      </c>
    </row>
    <row r="277" spans="1:8" ht="16">
      <c r="A277" s="149" t="str">
        <f t="shared" si="4"/>
        <v xml:space="preserve"> </v>
      </c>
      <c r="B277" s="142" t="s">
        <v>4251</v>
      </c>
      <c r="C277" s="142" t="s">
        <v>4252</v>
      </c>
      <c r="D277" s="142" t="s">
        <v>3773</v>
      </c>
      <c r="E277" s="142" t="s">
        <v>1653</v>
      </c>
      <c r="F277" s="143">
        <v>55425</v>
      </c>
      <c r="G277" s="142" t="s">
        <v>4253</v>
      </c>
      <c r="H277" s="144">
        <v>6122558863</v>
      </c>
    </row>
    <row r="278" spans="1:8" ht="16">
      <c r="A278" s="149" t="str">
        <f t="shared" si="4"/>
        <v xml:space="preserve"> </v>
      </c>
      <c r="B278" s="142" t="s">
        <v>4254</v>
      </c>
      <c r="C278" s="142" t="s">
        <v>4255</v>
      </c>
      <c r="D278" s="142" t="s">
        <v>4220</v>
      </c>
      <c r="E278" s="142" t="s">
        <v>1653</v>
      </c>
      <c r="F278" s="143">
        <v>55403</v>
      </c>
      <c r="G278" s="142" t="s">
        <v>4256</v>
      </c>
      <c r="H278" s="144" t="s">
        <v>4257</v>
      </c>
    </row>
    <row r="279" spans="1:8" ht="16">
      <c r="A279" s="149" t="str">
        <f t="shared" si="4"/>
        <v xml:space="preserve"> </v>
      </c>
      <c r="B279" s="142" t="s">
        <v>4258</v>
      </c>
      <c r="C279" s="142" t="s">
        <v>4259</v>
      </c>
      <c r="D279" s="142" t="s">
        <v>4215</v>
      </c>
      <c r="E279" s="142" t="s">
        <v>1653</v>
      </c>
      <c r="F279" s="143">
        <v>55104</v>
      </c>
      <c r="G279" s="142" t="s">
        <v>4260</v>
      </c>
      <c r="H279" s="144">
        <v>6512954195</v>
      </c>
    </row>
    <row r="280" spans="1:8" ht="16">
      <c r="A280" s="149"/>
      <c r="B280" s="142" t="s">
        <v>5718</v>
      </c>
      <c r="C280" s="142" t="s">
        <v>5724</v>
      </c>
      <c r="D280" s="142" t="s">
        <v>4220</v>
      </c>
      <c r="E280" s="142" t="s">
        <v>1653</v>
      </c>
      <c r="F280" s="143">
        <v>55403</v>
      </c>
      <c r="G280" s="142" t="s">
        <v>5730</v>
      </c>
      <c r="H280" s="171" t="s">
        <v>5729</v>
      </c>
    </row>
    <row r="281" spans="1:8" ht="16">
      <c r="A281" s="149"/>
      <c r="B281" s="142" t="s">
        <v>4218</v>
      </c>
      <c r="C281" s="142" t="s">
        <v>5725</v>
      </c>
      <c r="D281" s="142" t="s">
        <v>4220</v>
      </c>
      <c r="E281" s="142" t="s">
        <v>1653</v>
      </c>
      <c r="F281" s="143">
        <v>55401</v>
      </c>
      <c r="G281" s="142" t="s">
        <v>5731</v>
      </c>
      <c r="H281" s="172" t="s">
        <v>4222</v>
      </c>
    </row>
    <row r="282" spans="1:8" ht="16">
      <c r="A282" s="149"/>
      <c r="B282" s="142" t="s">
        <v>5719</v>
      </c>
      <c r="C282" s="169" t="s">
        <v>5726</v>
      </c>
      <c r="D282" s="142" t="s">
        <v>4220</v>
      </c>
      <c r="E282" s="142" t="s">
        <v>1653</v>
      </c>
      <c r="F282" s="143">
        <v>55402</v>
      </c>
      <c r="G282" s="142" t="s">
        <v>5733</v>
      </c>
      <c r="H282" s="173" t="s">
        <v>5732</v>
      </c>
    </row>
    <row r="283" spans="1:8" ht="16">
      <c r="A283" s="149" t="str">
        <f>IF(E283=E279," ",E283)</f>
        <v xml:space="preserve"> </v>
      </c>
      <c r="B283" s="142" t="s">
        <v>4261</v>
      </c>
      <c r="C283" s="142" t="s">
        <v>4262</v>
      </c>
      <c r="D283" s="142" t="s">
        <v>4263</v>
      </c>
      <c r="E283" s="142" t="s">
        <v>1653</v>
      </c>
      <c r="F283" s="143">
        <v>55434</v>
      </c>
      <c r="G283" s="142" t="s">
        <v>4264</v>
      </c>
      <c r="H283" s="144" t="s">
        <v>4265</v>
      </c>
    </row>
    <row r="284" spans="1:8" ht="16">
      <c r="A284" s="149" t="str">
        <f t="shared" si="4"/>
        <v>Mississippi</v>
      </c>
      <c r="B284" s="142" t="s">
        <v>4266</v>
      </c>
      <c r="C284" s="142" t="s">
        <v>4267</v>
      </c>
      <c r="D284" s="142" t="s">
        <v>4268</v>
      </c>
      <c r="E284" s="142" t="s">
        <v>467</v>
      </c>
      <c r="F284" s="143">
        <v>39501</v>
      </c>
      <c r="G284" s="142" t="s">
        <v>4269</v>
      </c>
      <c r="H284" s="144">
        <v>2288647144</v>
      </c>
    </row>
    <row r="285" spans="1:8" ht="16">
      <c r="A285" s="149" t="str">
        <f t="shared" si="4"/>
        <v xml:space="preserve"> </v>
      </c>
      <c r="B285" s="142" t="s">
        <v>4270</v>
      </c>
      <c r="C285" s="142" t="s">
        <v>4271</v>
      </c>
      <c r="D285" s="142" t="s">
        <v>4272</v>
      </c>
      <c r="E285" s="142" t="s">
        <v>467</v>
      </c>
      <c r="F285" s="143">
        <v>38701</v>
      </c>
      <c r="G285" s="142" t="s">
        <v>4273</v>
      </c>
      <c r="H285" s="144">
        <v>6629310111</v>
      </c>
    </row>
    <row r="286" spans="1:8" ht="16">
      <c r="A286" s="149" t="str">
        <f t="shared" si="4"/>
        <v xml:space="preserve"> </v>
      </c>
      <c r="B286" s="142" t="s">
        <v>4274</v>
      </c>
      <c r="C286" s="142" t="s">
        <v>4275</v>
      </c>
      <c r="D286" s="142" t="s">
        <v>4276</v>
      </c>
      <c r="E286" s="142" t="s">
        <v>467</v>
      </c>
      <c r="F286" s="143">
        <v>39203</v>
      </c>
      <c r="G286" s="142" t="s">
        <v>4277</v>
      </c>
      <c r="H286" s="144" t="s">
        <v>3172</v>
      </c>
    </row>
    <row r="287" spans="1:8" ht="16">
      <c r="A287" s="149" t="str">
        <f t="shared" si="4"/>
        <v xml:space="preserve"> </v>
      </c>
      <c r="B287" s="142" t="s">
        <v>4278</v>
      </c>
      <c r="C287" s="142" t="s">
        <v>4279</v>
      </c>
      <c r="D287" s="142" t="s">
        <v>4280</v>
      </c>
      <c r="E287" s="142" t="s">
        <v>467</v>
      </c>
      <c r="F287" s="143">
        <v>39530</v>
      </c>
      <c r="G287" s="142" t="s">
        <v>4281</v>
      </c>
      <c r="H287" s="144">
        <v>2283631543</v>
      </c>
    </row>
    <row r="288" spans="1:8" ht="16">
      <c r="A288" s="149" t="str">
        <f t="shared" si="4"/>
        <v xml:space="preserve"> </v>
      </c>
      <c r="B288" s="142" t="s">
        <v>4282</v>
      </c>
      <c r="C288" s="142" t="s">
        <v>4283</v>
      </c>
      <c r="D288" s="142" t="s">
        <v>4276</v>
      </c>
      <c r="E288" s="142" t="s">
        <v>467</v>
      </c>
      <c r="F288" s="143">
        <v>39202</v>
      </c>
      <c r="G288" s="142" t="s">
        <v>4284</v>
      </c>
      <c r="H288" s="144">
        <v>7692302838</v>
      </c>
    </row>
    <row r="289" spans="1:8" ht="16">
      <c r="A289" s="149" t="str">
        <f t="shared" si="4"/>
        <v>Missouri</v>
      </c>
      <c r="B289" s="142" t="s">
        <v>4285</v>
      </c>
      <c r="C289" s="142" t="s">
        <v>4286</v>
      </c>
      <c r="D289" s="142" t="s">
        <v>4287</v>
      </c>
      <c r="E289" s="142" t="s">
        <v>466</v>
      </c>
      <c r="F289" s="143">
        <v>63110</v>
      </c>
      <c r="G289" s="142" t="s">
        <v>4288</v>
      </c>
      <c r="H289" s="144" t="s">
        <v>4289</v>
      </c>
    </row>
    <row r="290" spans="1:8" ht="16">
      <c r="A290" s="149" t="str">
        <f t="shared" si="4"/>
        <v xml:space="preserve"> </v>
      </c>
      <c r="B290" s="142" t="s">
        <v>4290</v>
      </c>
      <c r="C290" s="142" t="s">
        <v>4291</v>
      </c>
      <c r="D290" s="142" t="s">
        <v>4292</v>
      </c>
      <c r="E290" s="142" t="s">
        <v>466</v>
      </c>
      <c r="F290" s="143">
        <v>65101</v>
      </c>
      <c r="G290" s="142" t="s">
        <v>4293</v>
      </c>
      <c r="H290" s="144">
        <v>5736354128</v>
      </c>
    </row>
    <row r="291" spans="1:8" ht="16">
      <c r="A291" s="149" t="str">
        <f t="shared" si="4"/>
        <v>Montana</v>
      </c>
      <c r="B291" s="142" t="s">
        <v>4294</v>
      </c>
      <c r="C291" s="142" t="s">
        <v>4295</v>
      </c>
      <c r="D291" s="142" t="s">
        <v>4296</v>
      </c>
      <c r="E291" s="142" t="s">
        <v>536</v>
      </c>
      <c r="F291" s="143">
        <v>59101</v>
      </c>
      <c r="G291" s="142" t="s">
        <v>4297</v>
      </c>
      <c r="H291" s="144">
        <v>4062526303</v>
      </c>
    </row>
    <row r="292" spans="1:8" ht="16">
      <c r="A292" s="149" t="str">
        <f t="shared" si="4"/>
        <v xml:space="preserve"> </v>
      </c>
      <c r="B292" s="142" t="s">
        <v>4298</v>
      </c>
      <c r="C292" s="142" t="s">
        <v>4299</v>
      </c>
      <c r="D292" s="142" t="s">
        <v>4300</v>
      </c>
      <c r="E292" s="142" t="s">
        <v>536</v>
      </c>
      <c r="F292" s="143">
        <v>59864</v>
      </c>
      <c r="G292" s="142" t="s">
        <v>4301</v>
      </c>
      <c r="H292" s="144" t="s">
        <v>4302</v>
      </c>
    </row>
    <row r="293" spans="1:8" ht="16">
      <c r="A293" s="149" t="str">
        <f t="shared" si="4"/>
        <v xml:space="preserve"> </v>
      </c>
      <c r="B293" s="142" t="s">
        <v>4303</v>
      </c>
      <c r="C293" s="142" t="s">
        <v>4304</v>
      </c>
      <c r="D293" s="142" t="s">
        <v>4305</v>
      </c>
      <c r="E293" s="142" t="s">
        <v>536</v>
      </c>
      <c r="F293" s="143">
        <v>59624</v>
      </c>
      <c r="G293" s="142" t="s">
        <v>4306</v>
      </c>
      <c r="H293" s="144" t="s">
        <v>4307</v>
      </c>
    </row>
    <row r="294" spans="1:8" ht="16">
      <c r="A294" s="149" t="str">
        <f t="shared" si="4"/>
        <v xml:space="preserve"> </v>
      </c>
      <c r="B294" s="142" t="s">
        <v>4308</v>
      </c>
      <c r="C294" s="142" t="s">
        <v>4309</v>
      </c>
      <c r="D294" s="142" t="s">
        <v>4305</v>
      </c>
      <c r="E294" s="142" t="s">
        <v>536</v>
      </c>
      <c r="F294" s="143">
        <v>59601</v>
      </c>
      <c r="G294" s="142" t="s">
        <v>4310</v>
      </c>
      <c r="H294" s="144" t="s">
        <v>4311</v>
      </c>
    </row>
    <row r="295" spans="1:8" ht="16">
      <c r="A295" s="149" t="str">
        <f t="shared" si="4"/>
        <v>Nebraska</v>
      </c>
      <c r="B295" s="142" t="s">
        <v>4312</v>
      </c>
      <c r="C295" s="142" t="s">
        <v>4313</v>
      </c>
      <c r="D295" s="142" t="s">
        <v>4314</v>
      </c>
      <c r="E295" s="142" t="s">
        <v>1735</v>
      </c>
      <c r="F295" s="143">
        <v>68111</v>
      </c>
      <c r="G295" s="142" t="s">
        <v>4315</v>
      </c>
      <c r="H295" s="144" t="s">
        <v>4316</v>
      </c>
    </row>
    <row r="296" spans="1:8" ht="16">
      <c r="A296" s="149" t="str">
        <f t="shared" si="4"/>
        <v xml:space="preserve"> </v>
      </c>
      <c r="B296" s="142" t="s">
        <v>4317</v>
      </c>
      <c r="C296" s="142" t="s">
        <v>4318</v>
      </c>
      <c r="D296" s="142" t="s">
        <v>4319</v>
      </c>
      <c r="E296" s="142" t="s">
        <v>1735</v>
      </c>
      <c r="F296" s="143">
        <v>68508</v>
      </c>
      <c r="G296" s="142" t="s">
        <v>4320</v>
      </c>
      <c r="H296" s="144" t="s">
        <v>4321</v>
      </c>
    </row>
    <row r="297" spans="1:8" ht="16">
      <c r="A297" s="149" t="str">
        <f t="shared" si="4"/>
        <v xml:space="preserve"> </v>
      </c>
      <c r="B297" s="142" t="s">
        <v>4322</v>
      </c>
      <c r="C297" s="142" t="s">
        <v>4323</v>
      </c>
      <c r="D297" s="142" t="s">
        <v>4314</v>
      </c>
      <c r="E297" s="142" t="s">
        <v>1735</v>
      </c>
      <c r="F297" s="143" t="s">
        <v>3172</v>
      </c>
      <c r="G297" s="142" t="s">
        <v>4324</v>
      </c>
      <c r="H297" s="144">
        <v>9495002721</v>
      </c>
    </row>
    <row r="298" spans="1:8" ht="16">
      <c r="A298" s="149" t="str">
        <f t="shared" si="4"/>
        <v xml:space="preserve"> </v>
      </c>
      <c r="B298" s="142" t="s">
        <v>4325</v>
      </c>
      <c r="C298" s="142" t="s">
        <v>4326</v>
      </c>
      <c r="D298" s="142" t="s">
        <v>4327</v>
      </c>
      <c r="E298" s="142" t="s">
        <v>1735</v>
      </c>
      <c r="F298" s="143">
        <v>68507</v>
      </c>
      <c r="G298" s="142" t="s">
        <v>4328</v>
      </c>
      <c r="H298" s="144" t="s">
        <v>4329</v>
      </c>
    </row>
    <row r="299" spans="1:8" ht="16">
      <c r="A299" s="149" t="str">
        <f t="shared" si="4"/>
        <v>Nevada</v>
      </c>
      <c r="B299" s="142" t="s">
        <v>4330</v>
      </c>
      <c r="C299" s="142" t="s">
        <v>4331</v>
      </c>
      <c r="D299" s="142" t="s">
        <v>4332</v>
      </c>
      <c r="E299" s="142" t="s">
        <v>1814</v>
      </c>
      <c r="F299" s="143">
        <v>89117</v>
      </c>
      <c r="G299" s="142" t="s">
        <v>4333</v>
      </c>
      <c r="H299" s="144">
        <v>7022296596</v>
      </c>
    </row>
    <row r="300" spans="1:8" ht="16">
      <c r="A300" s="149" t="str">
        <f t="shared" si="4"/>
        <v xml:space="preserve"> </v>
      </c>
      <c r="B300" s="142" t="s">
        <v>4334</v>
      </c>
      <c r="C300" s="142" t="s">
        <v>4335</v>
      </c>
      <c r="D300" s="142" t="s">
        <v>4336</v>
      </c>
      <c r="E300" s="142" t="s">
        <v>1814</v>
      </c>
      <c r="F300" s="143">
        <v>89104</v>
      </c>
      <c r="G300" s="142" t="s">
        <v>4337</v>
      </c>
      <c r="H300" s="144" t="s">
        <v>4338</v>
      </c>
    </row>
    <row r="301" spans="1:8" ht="16">
      <c r="A301" s="149" t="str">
        <f t="shared" si="4"/>
        <v xml:space="preserve"> </v>
      </c>
      <c r="B301" s="142" t="s">
        <v>4339</v>
      </c>
      <c r="C301" s="142" t="s">
        <v>4340</v>
      </c>
      <c r="D301" s="142" t="s">
        <v>4341</v>
      </c>
      <c r="E301" s="142" t="s">
        <v>1814</v>
      </c>
      <c r="F301" s="143">
        <v>89501</v>
      </c>
      <c r="G301" s="142" t="s">
        <v>4342</v>
      </c>
      <c r="H301" s="144" t="s">
        <v>4343</v>
      </c>
    </row>
    <row r="302" spans="1:8" ht="16">
      <c r="A302" s="149" t="str">
        <f t="shared" si="4"/>
        <v xml:space="preserve"> </v>
      </c>
      <c r="B302" s="142" t="s">
        <v>4344</v>
      </c>
      <c r="C302" s="142" t="s">
        <v>4345</v>
      </c>
      <c r="D302" s="142" t="s">
        <v>4336</v>
      </c>
      <c r="E302" s="142" t="s">
        <v>1814</v>
      </c>
      <c r="F302" s="143">
        <v>89102</v>
      </c>
      <c r="G302" s="142" t="s">
        <v>4346</v>
      </c>
      <c r="H302" s="144" t="s">
        <v>4347</v>
      </c>
    </row>
    <row r="303" spans="1:8" ht="16">
      <c r="A303" s="149" t="str">
        <f t="shared" si="4"/>
        <v xml:space="preserve"> </v>
      </c>
      <c r="B303" s="142" t="s">
        <v>4348</v>
      </c>
      <c r="C303" s="142" t="s">
        <v>4349</v>
      </c>
      <c r="D303" s="142" t="s">
        <v>4350</v>
      </c>
      <c r="E303" s="142" t="s">
        <v>1814</v>
      </c>
      <c r="F303" s="143">
        <v>89706</v>
      </c>
      <c r="G303" s="142" t="s">
        <v>4351</v>
      </c>
      <c r="H303" s="144" t="s">
        <v>4352</v>
      </c>
    </row>
    <row r="304" spans="1:8" ht="16">
      <c r="A304" s="149" t="str">
        <f t="shared" si="4"/>
        <v>New Hampshire</v>
      </c>
      <c r="B304" s="142" t="s">
        <v>4353</v>
      </c>
      <c r="C304" s="142" t="s">
        <v>4354</v>
      </c>
      <c r="D304" s="142" t="s">
        <v>4355</v>
      </c>
      <c r="E304" s="142" t="s">
        <v>599</v>
      </c>
      <c r="F304" s="143">
        <v>3301</v>
      </c>
      <c r="G304" s="142" t="s">
        <v>4356</v>
      </c>
      <c r="H304" s="144">
        <v>6032244107</v>
      </c>
    </row>
    <row r="305" spans="1:8" ht="16">
      <c r="A305" s="149" t="str">
        <f t="shared" si="4"/>
        <v>New Jersey</v>
      </c>
      <c r="B305" s="142" t="s">
        <v>4357</v>
      </c>
      <c r="C305" s="142" t="s">
        <v>4358</v>
      </c>
      <c r="D305" s="142" t="s">
        <v>4359</v>
      </c>
      <c r="E305" s="142" t="s">
        <v>1815</v>
      </c>
      <c r="F305" s="143">
        <v>8210</v>
      </c>
      <c r="G305" s="142" t="s">
        <v>4360</v>
      </c>
      <c r="H305" s="144">
        <v>6094865348</v>
      </c>
    </row>
    <row r="306" spans="1:8" ht="16">
      <c r="A306" s="149" t="str">
        <f t="shared" si="4"/>
        <v xml:space="preserve"> </v>
      </c>
      <c r="B306" s="142" t="s">
        <v>4361</v>
      </c>
      <c r="C306" s="142" t="s">
        <v>4362</v>
      </c>
      <c r="D306" s="142" t="s">
        <v>4363</v>
      </c>
      <c r="E306" s="142" t="s">
        <v>1815</v>
      </c>
      <c r="F306" s="143">
        <v>7102</v>
      </c>
      <c r="G306" s="142" t="s">
        <v>4364</v>
      </c>
      <c r="H306" s="144">
        <v>9086720738</v>
      </c>
    </row>
    <row r="307" spans="1:8" ht="16">
      <c r="A307" s="149" t="str">
        <f t="shared" si="4"/>
        <v xml:space="preserve"> </v>
      </c>
      <c r="B307" s="142" t="s">
        <v>4365</v>
      </c>
      <c r="C307" s="142" t="s">
        <v>4366</v>
      </c>
      <c r="D307" s="142" t="s">
        <v>4367</v>
      </c>
      <c r="E307" s="142" t="s">
        <v>1815</v>
      </c>
      <c r="F307" s="143">
        <v>7079</v>
      </c>
      <c r="G307" s="142" t="s">
        <v>4368</v>
      </c>
      <c r="H307" s="144">
        <v>9732751175</v>
      </c>
    </row>
    <row r="308" spans="1:8" ht="16">
      <c r="A308" s="149" t="str">
        <f t="shared" si="4"/>
        <v xml:space="preserve"> </v>
      </c>
      <c r="B308" s="142" t="s">
        <v>4369</v>
      </c>
      <c r="C308" s="142" t="s">
        <v>4370</v>
      </c>
      <c r="D308" s="142" t="s">
        <v>4371</v>
      </c>
      <c r="E308" s="142" t="s">
        <v>1815</v>
      </c>
      <c r="F308" s="143">
        <v>7962</v>
      </c>
      <c r="G308" s="142" t="s">
        <v>4372</v>
      </c>
      <c r="H308" s="144" t="s">
        <v>4373</v>
      </c>
    </row>
    <row r="309" spans="1:8" ht="16">
      <c r="A309" s="149" t="str">
        <f t="shared" si="4"/>
        <v xml:space="preserve"> </v>
      </c>
      <c r="B309" s="142" t="s">
        <v>4374</v>
      </c>
      <c r="C309" s="142" t="s">
        <v>4375</v>
      </c>
      <c r="D309" s="142" t="s">
        <v>4376</v>
      </c>
      <c r="E309" s="142" t="s">
        <v>1815</v>
      </c>
      <c r="F309" s="143">
        <v>8759</v>
      </c>
      <c r="G309" s="142" t="s">
        <v>4377</v>
      </c>
      <c r="H309" s="144" t="s">
        <v>4378</v>
      </c>
    </row>
    <row r="310" spans="1:8" ht="16">
      <c r="A310" s="149" t="str">
        <f t="shared" si="4"/>
        <v xml:space="preserve"> </v>
      </c>
      <c r="B310" s="142" t="s">
        <v>4379</v>
      </c>
      <c r="C310" s="142" t="s">
        <v>4380</v>
      </c>
      <c r="D310" s="142" t="s">
        <v>4381</v>
      </c>
      <c r="E310" s="142" t="s">
        <v>1815</v>
      </c>
      <c r="F310" s="143">
        <v>8060</v>
      </c>
      <c r="G310" s="142" t="s">
        <v>4382</v>
      </c>
      <c r="H310" s="144" t="s">
        <v>4383</v>
      </c>
    </row>
    <row r="311" spans="1:8" ht="16">
      <c r="A311" s="149" t="str">
        <f t="shared" si="4"/>
        <v xml:space="preserve"> </v>
      </c>
      <c r="B311" s="142" t="s">
        <v>4384</v>
      </c>
      <c r="C311" s="142" t="s">
        <v>4385</v>
      </c>
      <c r="D311" s="142" t="s">
        <v>4386</v>
      </c>
      <c r="E311" s="142" t="s">
        <v>1815</v>
      </c>
      <c r="F311" s="143">
        <v>7730</v>
      </c>
      <c r="G311" s="142" t="s">
        <v>4387</v>
      </c>
      <c r="H311" s="144" t="s">
        <v>4388</v>
      </c>
    </row>
    <row r="312" spans="1:8" ht="16">
      <c r="A312" s="149" t="str">
        <f t="shared" si="4"/>
        <v>New Mexico</v>
      </c>
      <c r="B312" s="142" t="s">
        <v>4389</v>
      </c>
      <c r="C312" s="142" t="s">
        <v>4390</v>
      </c>
      <c r="D312" s="142" t="s">
        <v>4391</v>
      </c>
      <c r="E312" s="142" t="s">
        <v>1880</v>
      </c>
      <c r="F312" s="143">
        <v>87401</v>
      </c>
      <c r="G312" s="142" t="s">
        <v>4392</v>
      </c>
      <c r="H312" s="144">
        <v>5056359288</v>
      </c>
    </row>
    <row r="313" spans="1:8" ht="16">
      <c r="A313" s="149" t="str">
        <f t="shared" si="4"/>
        <v xml:space="preserve"> </v>
      </c>
      <c r="B313" s="142" t="s">
        <v>4393</v>
      </c>
      <c r="C313" s="142" t="s">
        <v>4394</v>
      </c>
      <c r="D313" s="142" t="s">
        <v>4395</v>
      </c>
      <c r="E313" s="142" t="s">
        <v>1880</v>
      </c>
      <c r="F313" s="143">
        <v>87105</v>
      </c>
      <c r="G313" s="142" t="s">
        <v>4396</v>
      </c>
      <c r="H313" s="144">
        <v>5057244691</v>
      </c>
    </row>
    <row r="314" spans="1:8" ht="16">
      <c r="A314" s="149" t="str">
        <f t="shared" si="4"/>
        <v xml:space="preserve"> </v>
      </c>
      <c r="B314" s="142" t="s">
        <v>4397</v>
      </c>
      <c r="C314" s="142" t="s">
        <v>4398</v>
      </c>
      <c r="D314" s="142" t="s">
        <v>4395</v>
      </c>
      <c r="E314" s="142" t="s">
        <v>1880</v>
      </c>
      <c r="F314" s="143">
        <v>87105</v>
      </c>
      <c r="G314" s="142" t="s">
        <v>4399</v>
      </c>
      <c r="H314" s="144" t="s">
        <v>4400</v>
      </c>
    </row>
    <row r="315" spans="1:8" ht="16">
      <c r="A315" s="149" t="str">
        <f t="shared" si="4"/>
        <v xml:space="preserve"> </v>
      </c>
      <c r="B315" s="142" t="s">
        <v>4401</v>
      </c>
      <c r="C315" s="142" t="s">
        <v>4402</v>
      </c>
      <c r="D315" s="142" t="s">
        <v>4395</v>
      </c>
      <c r="E315" s="142" t="s">
        <v>1880</v>
      </c>
      <c r="F315" s="143">
        <v>87107</v>
      </c>
      <c r="G315" s="142" t="s">
        <v>4403</v>
      </c>
      <c r="H315" s="144" t="s">
        <v>4404</v>
      </c>
    </row>
    <row r="316" spans="1:8" ht="16">
      <c r="A316" s="149" t="str">
        <f t="shared" si="4"/>
        <v xml:space="preserve"> </v>
      </c>
      <c r="B316" s="142" t="s">
        <v>4405</v>
      </c>
      <c r="C316" s="142" t="s">
        <v>4406</v>
      </c>
      <c r="D316" s="142" t="s">
        <v>4395</v>
      </c>
      <c r="E316" s="142" t="s">
        <v>1880</v>
      </c>
      <c r="F316" s="143">
        <v>87102</v>
      </c>
      <c r="G316" s="142" t="s">
        <v>4407</v>
      </c>
      <c r="H316" s="144">
        <v>5052552840</v>
      </c>
    </row>
    <row r="317" spans="1:8" ht="16">
      <c r="A317" s="149" t="str">
        <f t="shared" si="4"/>
        <v xml:space="preserve"> </v>
      </c>
      <c r="B317" s="142" t="s">
        <v>4408</v>
      </c>
      <c r="C317" s="142" t="s">
        <v>4409</v>
      </c>
      <c r="D317" s="142" t="s">
        <v>4395</v>
      </c>
      <c r="E317" s="142" t="s">
        <v>1880</v>
      </c>
      <c r="F317" s="143" t="s">
        <v>3172</v>
      </c>
      <c r="G317" s="142" t="s">
        <v>4410</v>
      </c>
      <c r="H317" s="144">
        <v>5052440502</v>
      </c>
    </row>
    <row r="318" spans="1:8" ht="16">
      <c r="A318" s="149" t="str">
        <f t="shared" si="4"/>
        <v xml:space="preserve"> </v>
      </c>
      <c r="B318" s="142" t="s">
        <v>4411</v>
      </c>
      <c r="C318" s="142" t="s">
        <v>4412</v>
      </c>
      <c r="D318" s="142" t="s">
        <v>4413</v>
      </c>
      <c r="E318" s="142" t="s">
        <v>1880</v>
      </c>
      <c r="F318" s="143">
        <v>88005</v>
      </c>
      <c r="G318" s="142" t="s">
        <v>4414</v>
      </c>
      <c r="H318" s="144">
        <v>5755270500</v>
      </c>
    </row>
    <row r="319" spans="1:8" ht="16">
      <c r="A319" s="149" t="str">
        <f t="shared" si="4"/>
        <v>New York</v>
      </c>
      <c r="B319" s="142" t="s">
        <v>4415</v>
      </c>
      <c r="C319" s="142" t="s">
        <v>4416</v>
      </c>
      <c r="D319" s="142" t="s">
        <v>4417</v>
      </c>
      <c r="E319" s="142" t="s">
        <v>1939</v>
      </c>
      <c r="F319" s="143">
        <v>14202</v>
      </c>
      <c r="G319" s="142" t="s">
        <v>4418</v>
      </c>
      <c r="H319" s="144" t="s">
        <v>4419</v>
      </c>
    </row>
    <row r="320" spans="1:8" ht="16">
      <c r="A320" s="149" t="str">
        <f t="shared" si="4"/>
        <v xml:space="preserve"> </v>
      </c>
      <c r="B320" s="142" t="s">
        <v>4420</v>
      </c>
      <c r="C320" s="142" t="s">
        <v>4421</v>
      </c>
      <c r="D320" s="142" t="s">
        <v>1939</v>
      </c>
      <c r="E320" s="142" t="s">
        <v>1939</v>
      </c>
      <c r="F320" s="143">
        <v>10001</v>
      </c>
      <c r="G320" s="142" t="s">
        <v>4422</v>
      </c>
      <c r="H320" s="144" t="s">
        <v>4423</v>
      </c>
    </row>
    <row r="321" spans="1:8" ht="16">
      <c r="A321" s="149" t="str">
        <f t="shared" si="4"/>
        <v xml:space="preserve"> </v>
      </c>
      <c r="B321" s="142" t="s">
        <v>4424</v>
      </c>
      <c r="C321" s="142" t="s">
        <v>4425</v>
      </c>
      <c r="D321" s="142" t="s">
        <v>4417</v>
      </c>
      <c r="E321" s="142" t="s">
        <v>1939</v>
      </c>
      <c r="F321" s="143">
        <v>14202</v>
      </c>
      <c r="G321" s="142" t="s">
        <v>4426</v>
      </c>
      <c r="H321" s="144" t="s">
        <v>4427</v>
      </c>
    </row>
    <row r="322" spans="1:8" ht="16">
      <c r="A322" s="149" t="str">
        <f t="shared" si="4"/>
        <v xml:space="preserve"> </v>
      </c>
      <c r="B322" s="142" t="s">
        <v>4428</v>
      </c>
      <c r="C322" s="142" t="s">
        <v>4429</v>
      </c>
      <c r="D322" s="142" t="s">
        <v>4430</v>
      </c>
      <c r="E322" s="142" t="s">
        <v>1939</v>
      </c>
      <c r="F322" s="143">
        <v>11216</v>
      </c>
      <c r="G322" s="142" t="s">
        <v>4431</v>
      </c>
      <c r="H322" s="144" t="s">
        <v>4432</v>
      </c>
    </row>
    <row r="323" spans="1:8" ht="16">
      <c r="A323" s="149" t="str">
        <f t="shared" si="4"/>
        <v xml:space="preserve"> </v>
      </c>
      <c r="B323" s="142" t="s">
        <v>4433</v>
      </c>
      <c r="C323" s="142" t="s">
        <v>4434</v>
      </c>
      <c r="D323" s="142" t="s">
        <v>4430</v>
      </c>
      <c r="E323" s="142" t="s">
        <v>1939</v>
      </c>
      <c r="F323" s="143">
        <v>11226</v>
      </c>
      <c r="G323" s="142" t="s">
        <v>4435</v>
      </c>
      <c r="H323" s="144" t="s">
        <v>4436</v>
      </c>
    </row>
    <row r="324" spans="1:8" ht="16">
      <c r="A324" s="149" t="str">
        <f t="shared" si="4"/>
        <v xml:space="preserve"> </v>
      </c>
      <c r="B324" s="142" t="s">
        <v>4437</v>
      </c>
      <c r="C324" s="142" t="s">
        <v>4438</v>
      </c>
      <c r="D324" s="142" t="s">
        <v>4439</v>
      </c>
      <c r="E324" s="142" t="s">
        <v>1939</v>
      </c>
      <c r="F324" s="143">
        <v>10271</v>
      </c>
      <c r="G324" s="142" t="s">
        <v>4440</v>
      </c>
      <c r="H324" s="144">
        <v>6466447103</v>
      </c>
    </row>
    <row r="325" spans="1:8" ht="16">
      <c r="A325" s="149" t="str">
        <f t="shared" si="4"/>
        <v xml:space="preserve"> </v>
      </c>
      <c r="B325" s="142" t="s">
        <v>4441</v>
      </c>
      <c r="C325" s="142" t="s">
        <v>4442</v>
      </c>
      <c r="D325" s="142" t="s">
        <v>4443</v>
      </c>
      <c r="E325" s="142" t="s">
        <v>1939</v>
      </c>
      <c r="F325" s="143">
        <v>14456</v>
      </c>
      <c r="G325" s="142" t="s">
        <v>4444</v>
      </c>
      <c r="H325" s="144" t="s">
        <v>4445</v>
      </c>
    </row>
    <row r="326" spans="1:8" ht="16">
      <c r="A326" s="149" t="str">
        <f t="shared" si="4"/>
        <v xml:space="preserve"> </v>
      </c>
      <c r="B326" s="142" t="s">
        <v>4446</v>
      </c>
      <c r="C326" s="142" t="s">
        <v>4447</v>
      </c>
      <c r="D326" s="142" t="s">
        <v>1939</v>
      </c>
      <c r="E326" s="142" t="s">
        <v>1939</v>
      </c>
      <c r="F326" s="143">
        <v>10008</v>
      </c>
      <c r="G326" s="142" t="s">
        <v>4448</v>
      </c>
      <c r="H326" s="144">
        <v>2125668120</v>
      </c>
    </row>
    <row r="327" spans="1:8" ht="16">
      <c r="A327" s="149" t="str">
        <f t="shared" si="4"/>
        <v xml:space="preserve"> </v>
      </c>
      <c r="B327" s="142" t="s">
        <v>4449</v>
      </c>
      <c r="C327" s="142" t="s">
        <v>4450</v>
      </c>
      <c r="D327" s="142" t="s">
        <v>4451</v>
      </c>
      <c r="E327" s="142" t="s">
        <v>1939</v>
      </c>
      <c r="F327" s="143">
        <v>10451</v>
      </c>
      <c r="G327" s="142" t="s">
        <v>4452</v>
      </c>
      <c r="H327" s="144" t="s">
        <v>4453</v>
      </c>
    </row>
    <row r="328" spans="1:8" ht="16">
      <c r="A328" s="149" t="str">
        <f t="shared" si="4"/>
        <v xml:space="preserve"> </v>
      </c>
      <c r="B328" s="142" t="s">
        <v>5702</v>
      </c>
      <c r="C328" s="142" t="s">
        <v>4454</v>
      </c>
      <c r="D328" s="142" t="s">
        <v>1939</v>
      </c>
      <c r="E328" s="142" t="s">
        <v>1939</v>
      </c>
      <c r="F328" s="143">
        <v>10022</v>
      </c>
      <c r="G328" s="142" t="s">
        <v>4455</v>
      </c>
      <c r="H328" s="144" t="s">
        <v>4456</v>
      </c>
    </row>
    <row r="329" spans="1:8" ht="16">
      <c r="A329" s="149" t="str">
        <f t="shared" si="4"/>
        <v xml:space="preserve"> </v>
      </c>
      <c r="B329" s="142" t="s">
        <v>4457</v>
      </c>
      <c r="C329" s="142" t="s">
        <v>4458</v>
      </c>
      <c r="D329" s="142" t="s">
        <v>4459</v>
      </c>
      <c r="E329" s="142" t="s">
        <v>1939</v>
      </c>
      <c r="F329" s="143">
        <v>13202</v>
      </c>
      <c r="G329" s="142" t="s">
        <v>4460</v>
      </c>
      <c r="H329" s="144">
        <v>3157036505</v>
      </c>
    </row>
    <row r="330" spans="1:8" ht="16">
      <c r="A330" s="149" t="str">
        <f t="shared" si="4"/>
        <v xml:space="preserve"> </v>
      </c>
      <c r="B330" s="142" t="s">
        <v>4461</v>
      </c>
      <c r="C330" s="142" t="s">
        <v>4462</v>
      </c>
      <c r="D330" s="142" t="s">
        <v>4430</v>
      </c>
      <c r="E330" s="142" t="s">
        <v>1939</v>
      </c>
      <c r="F330" s="143">
        <v>11237</v>
      </c>
      <c r="G330" s="142" t="s">
        <v>4463</v>
      </c>
      <c r="H330" s="144" t="s">
        <v>4464</v>
      </c>
    </row>
    <row r="331" spans="1:8" ht="16">
      <c r="A331" s="149" t="str">
        <f t="shared" si="4"/>
        <v xml:space="preserve"> </v>
      </c>
      <c r="B331" s="142" t="s">
        <v>4465</v>
      </c>
      <c r="C331" s="142" t="s">
        <v>4466</v>
      </c>
      <c r="D331" s="142" t="s">
        <v>1939</v>
      </c>
      <c r="E331" s="142" t="s">
        <v>1939</v>
      </c>
      <c r="F331" s="143">
        <v>10033</v>
      </c>
      <c r="G331" s="142" t="s">
        <v>4467</v>
      </c>
      <c r="H331" s="144">
        <v>9178614804</v>
      </c>
    </row>
    <row r="332" spans="1:8" ht="16">
      <c r="A332" s="149" t="str">
        <f t="shared" si="4"/>
        <v xml:space="preserve"> </v>
      </c>
      <c r="B332" s="142" t="s">
        <v>4468</v>
      </c>
      <c r="C332" s="142" t="s">
        <v>4469</v>
      </c>
      <c r="D332" s="142" t="s">
        <v>4430</v>
      </c>
      <c r="E332" s="142" t="s">
        <v>1939</v>
      </c>
      <c r="F332" s="143">
        <v>11211</v>
      </c>
      <c r="G332" s="142" t="s">
        <v>4470</v>
      </c>
      <c r="H332" s="144" t="s">
        <v>4471</v>
      </c>
    </row>
    <row r="333" spans="1:8" ht="16">
      <c r="A333" s="149" t="str">
        <f t="shared" si="4"/>
        <v xml:space="preserve"> </v>
      </c>
      <c r="B333" s="142" t="s">
        <v>4472</v>
      </c>
      <c r="C333" s="142" t="s">
        <v>4473</v>
      </c>
      <c r="D333" s="142" t="s">
        <v>1939</v>
      </c>
      <c r="E333" s="142" t="s">
        <v>1939</v>
      </c>
      <c r="F333" s="143">
        <v>10038</v>
      </c>
      <c r="G333" s="142" t="s">
        <v>4474</v>
      </c>
      <c r="H333" s="144" t="s">
        <v>4475</v>
      </c>
    </row>
    <row r="334" spans="1:8" ht="16">
      <c r="A334" s="149" t="str">
        <f t="shared" ref="A334:A397" si="5">IF(E334=E333," ",E334)</f>
        <v xml:space="preserve"> </v>
      </c>
      <c r="B334" s="142" t="s">
        <v>4476</v>
      </c>
      <c r="C334" s="142" t="s">
        <v>4477</v>
      </c>
      <c r="D334" s="142" t="s">
        <v>4417</v>
      </c>
      <c r="E334" s="142" t="s">
        <v>1939</v>
      </c>
      <c r="F334" s="143">
        <v>14214</v>
      </c>
      <c r="G334" s="142" t="s">
        <v>4478</v>
      </c>
      <c r="H334" s="144" t="s">
        <v>4479</v>
      </c>
    </row>
    <row r="335" spans="1:8" ht="16">
      <c r="A335" s="149" t="str">
        <f t="shared" si="5"/>
        <v xml:space="preserve"> </v>
      </c>
      <c r="B335" s="142" t="s">
        <v>4480</v>
      </c>
      <c r="C335" s="142" t="s">
        <v>4481</v>
      </c>
      <c r="D335" s="142" t="s">
        <v>3623</v>
      </c>
      <c r="E335" s="142" t="s">
        <v>1939</v>
      </c>
      <c r="F335" s="143">
        <v>12206</v>
      </c>
      <c r="G335" s="142" t="s">
        <v>4482</v>
      </c>
      <c r="H335" s="144">
        <v>5185335926</v>
      </c>
    </row>
    <row r="336" spans="1:8" ht="16">
      <c r="A336" s="149" t="str">
        <f t="shared" si="5"/>
        <v xml:space="preserve"> </v>
      </c>
      <c r="B336" s="142" t="s">
        <v>4483</v>
      </c>
      <c r="C336" s="142" t="s">
        <v>4484</v>
      </c>
      <c r="D336" s="142" t="s">
        <v>1939</v>
      </c>
      <c r="E336" s="142" t="s">
        <v>1939</v>
      </c>
      <c r="F336" s="143">
        <v>10005</v>
      </c>
      <c r="G336" s="142" t="s">
        <v>4485</v>
      </c>
      <c r="H336" s="144">
        <v>6464421173</v>
      </c>
    </row>
    <row r="337" spans="1:8" ht="16">
      <c r="A337" s="149" t="str">
        <f t="shared" si="5"/>
        <v xml:space="preserve"> </v>
      </c>
      <c r="B337" s="142" t="s">
        <v>4486</v>
      </c>
      <c r="C337" s="142" t="s">
        <v>4487</v>
      </c>
      <c r="D337" s="142" t="s">
        <v>1939</v>
      </c>
      <c r="E337" s="142" t="s">
        <v>1939</v>
      </c>
      <c r="F337" s="143">
        <v>10006</v>
      </c>
      <c r="G337" s="142" t="s">
        <v>4488</v>
      </c>
      <c r="H337" s="144">
        <v>19178633533</v>
      </c>
    </row>
    <row r="338" spans="1:8" ht="16">
      <c r="A338" s="149" t="str">
        <f t="shared" si="5"/>
        <v xml:space="preserve"> </v>
      </c>
      <c r="B338" s="142" t="s">
        <v>4489</v>
      </c>
      <c r="C338" s="142" t="s">
        <v>4490</v>
      </c>
      <c r="D338" s="142" t="s">
        <v>1939</v>
      </c>
      <c r="E338" s="142" t="s">
        <v>1939</v>
      </c>
      <c r="F338" s="143">
        <v>10021</v>
      </c>
      <c r="G338" s="142" t="s">
        <v>4491</v>
      </c>
      <c r="H338" s="144" t="s">
        <v>3172</v>
      </c>
    </row>
    <row r="339" spans="1:8" ht="16">
      <c r="A339" s="149" t="str">
        <f t="shared" si="5"/>
        <v xml:space="preserve"> </v>
      </c>
      <c r="B339" s="142" t="s">
        <v>4492</v>
      </c>
      <c r="C339" s="142" t="s">
        <v>4493</v>
      </c>
      <c r="D339" s="142" t="s">
        <v>4430</v>
      </c>
      <c r="E339" s="142" t="s">
        <v>1939</v>
      </c>
      <c r="F339" s="143">
        <v>11201</v>
      </c>
      <c r="G339" s="142" t="s">
        <v>4494</v>
      </c>
      <c r="H339" s="144">
        <v>9149605827</v>
      </c>
    </row>
    <row r="340" spans="1:8" ht="16">
      <c r="A340" s="149" t="str">
        <f t="shared" si="5"/>
        <v xml:space="preserve"> </v>
      </c>
      <c r="B340" s="142" t="s">
        <v>4495</v>
      </c>
      <c r="C340" s="142" t="s">
        <v>4496</v>
      </c>
      <c r="D340" s="142" t="s">
        <v>4497</v>
      </c>
      <c r="E340" s="142" t="s">
        <v>1939</v>
      </c>
      <c r="F340" s="143">
        <v>10601</v>
      </c>
      <c r="G340" s="142" t="s">
        <v>4498</v>
      </c>
      <c r="H340" s="144" t="s">
        <v>4499</v>
      </c>
    </row>
    <row r="341" spans="1:8" ht="16">
      <c r="A341" s="149" t="str">
        <f t="shared" si="5"/>
        <v xml:space="preserve"> </v>
      </c>
      <c r="B341" s="142" t="s">
        <v>4500</v>
      </c>
      <c r="C341" s="142" t="s">
        <v>4501</v>
      </c>
      <c r="D341" s="142" t="s">
        <v>4502</v>
      </c>
      <c r="E341" s="142" t="s">
        <v>1939</v>
      </c>
      <c r="F341" s="143">
        <v>11040</v>
      </c>
      <c r="G341" s="142" t="s">
        <v>4503</v>
      </c>
      <c r="H341" s="144">
        <v>15164252691</v>
      </c>
    </row>
    <row r="342" spans="1:8" ht="16">
      <c r="A342" s="149" t="str">
        <f t="shared" si="5"/>
        <v xml:space="preserve"> </v>
      </c>
      <c r="B342" s="142" t="s">
        <v>4504</v>
      </c>
      <c r="C342" s="142" t="s">
        <v>4505</v>
      </c>
      <c r="D342" s="142" t="s">
        <v>4417</v>
      </c>
      <c r="E342" s="142" t="s">
        <v>1939</v>
      </c>
      <c r="F342" s="143">
        <v>14209</v>
      </c>
      <c r="G342" s="142" t="s">
        <v>4506</v>
      </c>
      <c r="H342" s="144" t="s">
        <v>4507</v>
      </c>
    </row>
    <row r="343" spans="1:8" ht="16">
      <c r="A343" s="149" t="str">
        <f t="shared" si="5"/>
        <v xml:space="preserve"> </v>
      </c>
      <c r="B343" s="142" t="s">
        <v>4508</v>
      </c>
      <c r="C343" s="142" t="s">
        <v>4509</v>
      </c>
      <c r="D343" s="142" t="s">
        <v>1939</v>
      </c>
      <c r="E343" s="142" t="s">
        <v>1939</v>
      </c>
      <c r="F343" s="143">
        <v>10004</v>
      </c>
      <c r="G343" s="142" t="s">
        <v>4510</v>
      </c>
      <c r="H343" s="144" t="s">
        <v>4511</v>
      </c>
    </row>
    <row r="344" spans="1:8" ht="16">
      <c r="A344" s="149" t="str">
        <f t="shared" si="5"/>
        <v xml:space="preserve"> </v>
      </c>
      <c r="B344" s="142" t="s">
        <v>4512</v>
      </c>
      <c r="C344" s="142" t="s">
        <v>4513</v>
      </c>
      <c r="D344" s="142" t="s">
        <v>3623</v>
      </c>
      <c r="E344" s="142" t="s">
        <v>1939</v>
      </c>
      <c r="F344" s="143">
        <v>12205</v>
      </c>
      <c r="G344" s="142" t="s">
        <v>4514</v>
      </c>
      <c r="H344" s="144" t="s">
        <v>4515</v>
      </c>
    </row>
    <row r="345" spans="1:8" ht="16">
      <c r="A345" s="149" t="str">
        <f t="shared" si="5"/>
        <v xml:space="preserve"> </v>
      </c>
      <c r="B345" s="142" t="s">
        <v>4516</v>
      </c>
      <c r="C345" s="142" t="s">
        <v>4517</v>
      </c>
      <c r="D345" s="142" t="s">
        <v>4430</v>
      </c>
      <c r="E345" s="142" t="s">
        <v>1939</v>
      </c>
      <c r="F345" s="143">
        <v>11201</v>
      </c>
      <c r="G345" s="142" t="s">
        <v>4518</v>
      </c>
      <c r="H345" s="144">
        <v>6466139633</v>
      </c>
    </row>
    <row r="346" spans="1:8" ht="16">
      <c r="A346" s="149" t="str">
        <f t="shared" si="5"/>
        <v xml:space="preserve"> </v>
      </c>
      <c r="B346" s="142" t="s">
        <v>4519</v>
      </c>
      <c r="C346" s="142" t="s">
        <v>4520</v>
      </c>
      <c r="D346" s="142" t="s">
        <v>1939</v>
      </c>
      <c r="E346" s="142" t="s">
        <v>1939</v>
      </c>
      <c r="F346" s="143">
        <v>10038</v>
      </c>
      <c r="G346" s="142" t="s">
        <v>4521</v>
      </c>
      <c r="H346" s="144">
        <v>6463000057</v>
      </c>
    </row>
    <row r="347" spans="1:8" ht="16">
      <c r="A347" s="149" t="str">
        <f t="shared" si="5"/>
        <v xml:space="preserve"> </v>
      </c>
      <c r="B347" s="142" t="s">
        <v>4522</v>
      </c>
      <c r="C347" s="142" t="s">
        <v>4523</v>
      </c>
      <c r="D347" s="142" t="s">
        <v>4524</v>
      </c>
      <c r="E347" s="142" t="s">
        <v>1939</v>
      </c>
      <c r="F347" s="143">
        <v>11550</v>
      </c>
      <c r="G347" s="142" t="s">
        <v>4525</v>
      </c>
      <c r="H347" s="144" t="s">
        <v>4526</v>
      </c>
    </row>
    <row r="348" spans="1:8" ht="16">
      <c r="A348" s="149" t="str">
        <f t="shared" si="5"/>
        <v xml:space="preserve"> </v>
      </c>
      <c r="B348" s="142" t="s">
        <v>4527</v>
      </c>
      <c r="C348" s="142" t="s">
        <v>4528</v>
      </c>
      <c r="D348" s="142" t="s">
        <v>1939</v>
      </c>
      <c r="E348" s="142" t="s">
        <v>1939</v>
      </c>
      <c r="F348" s="143">
        <v>10706</v>
      </c>
      <c r="G348" s="142" t="s">
        <v>4529</v>
      </c>
      <c r="H348" s="144">
        <v>2123826678</v>
      </c>
    </row>
    <row r="349" spans="1:8" ht="16">
      <c r="A349" s="149" t="str">
        <f t="shared" si="5"/>
        <v xml:space="preserve"> </v>
      </c>
      <c r="B349" s="142" t="s">
        <v>4530</v>
      </c>
      <c r="C349" s="142" t="s">
        <v>4531</v>
      </c>
      <c r="D349" s="142" t="s">
        <v>1939</v>
      </c>
      <c r="E349" s="142" t="s">
        <v>1939</v>
      </c>
      <c r="F349" s="143">
        <v>10014</v>
      </c>
      <c r="G349" s="142" t="s">
        <v>4532</v>
      </c>
      <c r="H349" s="144" t="s">
        <v>4533</v>
      </c>
    </row>
    <row r="350" spans="1:8" ht="16">
      <c r="A350" s="149" t="str">
        <f t="shared" si="5"/>
        <v xml:space="preserve"> </v>
      </c>
      <c r="B350" s="142" t="s">
        <v>4534</v>
      </c>
      <c r="C350" s="142" t="s">
        <v>4535</v>
      </c>
      <c r="D350" s="142" t="s">
        <v>1939</v>
      </c>
      <c r="E350" s="142" t="s">
        <v>1939</v>
      </c>
      <c r="F350" s="143">
        <v>10038</v>
      </c>
      <c r="G350" s="142" t="s">
        <v>4536</v>
      </c>
      <c r="H350" s="144" t="s">
        <v>4537</v>
      </c>
    </row>
    <row r="351" spans="1:8" ht="16">
      <c r="A351" s="149" t="str">
        <f t="shared" si="5"/>
        <v xml:space="preserve"> </v>
      </c>
      <c r="B351" s="142" t="s">
        <v>4538</v>
      </c>
      <c r="C351" s="142" t="s">
        <v>4539</v>
      </c>
      <c r="D351" s="142" t="s">
        <v>4430</v>
      </c>
      <c r="E351" s="142" t="s">
        <v>1939</v>
      </c>
      <c r="F351" s="143">
        <v>11201</v>
      </c>
      <c r="G351" s="142" t="s">
        <v>4540</v>
      </c>
      <c r="H351" s="144" t="s">
        <v>4541</v>
      </c>
    </row>
    <row r="352" spans="1:8" ht="16">
      <c r="A352" s="149" t="str">
        <f t="shared" si="5"/>
        <v xml:space="preserve"> </v>
      </c>
      <c r="B352" s="142" t="s">
        <v>4542</v>
      </c>
      <c r="C352" s="142" t="s">
        <v>4543</v>
      </c>
      <c r="D352" s="142" t="s">
        <v>1939</v>
      </c>
      <c r="E352" s="142" t="s">
        <v>1939</v>
      </c>
      <c r="F352" s="143">
        <v>10007</v>
      </c>
      <c r="G352" s="142" t="s">
        <v>4544</v>
      </c>
      <c r="H352" s="144" t="s">
        <v>4545</v>
      </c>
    </row>
    <row r="353" spans="1:8" ht="16">
      <c r="A353" s="149" t="str">
        <f t="shared" si="5"/>
        <v xml:space="preserve"> </v>
      </c>
      <c r="B353" s="142" t="s">
        <v>4546</v>
      </c>
      <c r="C353" s="142" t="s">
        <v>4547</v>
      </c>
      <c r="D353" s="142" t="s">
        <v>1939</v>
      </c>
      <c r="E353" s="142" t="s">
        <v>1939</v>
      </c>
      <c r="F353" s="143">
        <v>10163</v>
      </c>
      <c r="G353" s="142" t="s">
        <v>4548</v>
      </c>
      <c r="H353" s="144" t="s">
        <v>4549</v>
      </c>
    </row>
    <row r="354" spans="1:8" ht="16">
      <c r="A354" s="149" t="str">
        <f t="shared" si="5"/>
        <v xml:space="preserve"> </v>
      </c>
      <c r="B354" s="142" t="s">
        <v>4550</v>
      </c>
      <c r="C354" s="142" t="s">
        <v>4551</v>
      </c>
      <c r="D354" s="142" t="s">
        <v>1939</v>
      </c>
      <c r="E354" s="142" t="s">
        <v>1939</v>
      </c>
      <c r="F354" s="143">
        <v>10025</v>
      </c>
      <c r="G354" s="142" t="s">
        <v>4552</v>
      </c>
      <c r="H354" s="144">
        <v>2127999638</v>
      </c>
    </row>
    <row r="355" spans="1:8" ht="16">
      <c r="A355" s="149" t="str">
        <f t="shared" si="5"/>
        <v xml:space="preserve"> </v>
      </c>
      <c r="B355" s="142" t="s">
        <v>4553</v>
      </c>
      <c r="C355" s="142" t="s">
        <v>4554</v>
      </c>
      <c r="D355" s="142" t="s">
        <v>4417</v>
      </c>
      <c r="E355" s="142" t="s">
        <v>1939</v>
      </c>
      <c r="F355" s="143">
        <v>14202</v>
      </c>
      <c r="G355" s="142" t="s">
        <v>4555</v>
      </c>
      <c r="H355" s="144">
        <v>7168550203</v>
      </c>
    </row>
    <row r="356" spans="1:8" ht="16">
      <c r="A356" s="149" t="str">
        <f t="shared" si="5"/>
        <v xml:space="preserve"> </v>
      </c>
      <c r="B356" s="142" t="s">
        <v>4556</v>
      </c>
      <c r="C356" s="142" t="s">
        <v>4557</v>
      </c>
      <c r="D356" s="142" t="s">
        <v>4233</v>
      </c>
      <c r="E356" s="142" t="s">
        <v>1939</v>
      </c>
      <c r="F356" s="143">
        <v>14609</v>
      </c>
      <c r="G356" s="142" t="s">
        <v>4558</v>
      </c>
      <c r="H356" s="144" t="s">
        <v>4559</v>
      </c>
    </row>
    <row r="357" spans="1:8" ht="16">
      <c r="A357" s="149" t="str">
        <f t="shared" si="5"/>
        <v xml:space="preserve"> </v>
      </c>
      <c r="B357" s="142" t="s">
        <v>4560</v>
      </c>
      <c r="C357" s="142" t="s">
        <v>4561</v>
      </c>
      <c r="D357" s="142" t="s">
        <v>4497</v>
      </c>
      <c r="E357" s="142" t="s">
        <v>1939</v>
      </c>
      <c r="F357" s="143">
        <v>10601</v>
      </c>
      <c r="G357" s="142" t="s">
        <v>4562</v>
      </c>
      <c r="H357" s="144" t="s">
        <v>4563</v>
      </c>
    </row>
    <row r="358" spans="1:8" ht="16">
      <c r="A358" s="149" t="str">
        <f t="shared" si="5"/>
        <v xml:space="preserve"> </v>
      </c>
      <c r="B358" s="142" t="s">
        <v>4564</v>
      </c>
      <c r="C358" s="142" t="s">
        <v>4565</v>
      </c>
      <c r="D358" s="142" t="s">
        <v>1939</v>
      </c>
      <c r="E358" s="142" t="s">
        <v>1939</v>
      </c>
      <c r="F358" s="143">
        <v>10001</v>
      </c>
      <c r="G358" s="142" t="s">
        <v>4566</v>
      </c>
      <c r="H358" s="144">
        <v>2126336967</v>
      </c>
    </row>
    <row r="359" spans="1:8" ht="16">
      <c r="A359" s="149" t="str">
        <f t="shared" si="5"/>
        <v xml:space="preserve"> </v>
      </c>
      <c r="B359" s="142" t="s">
        <v>4567</v>
      </c>
      <c r="C359" s="142" t="s">
        <v>4568</v>
      </c>
      <c r="D359" s="142" t="s">
        <v>1939</v>
      </c>
      <c r="E359" s="142" t="s">
        <v>1939</v>
      </c>
      <c r="F359" s="143">
        <v>10001</v>
      </c>
      <c r="G359" s="142" t="s">
        <v>4569</v>
      </c>
      <c r="H359" s="144">
        <v>2123369325</v>
      </c>
    </row>
    <row r="360" spans="1:8" ht="16">
      <c r="A360" s="149" t="str">
        <f t="shared" si="5"/>
        <v xml:space="preserve"> </v>
      </c>
      <c r="B360" s="142" t="s">
        <v>4570</v>
      </c>
      <c r="C360" s="142" t="s">
        <v>4571</v>
      </c>
      <c r="D360" s="142" t="s">
        <v>4572</v>
      </c>
      <c r="E360" s="142" t="s">
        <v>1939</v>
      </c>
      <c r="F360" s="143">
        <v>10013</v>
      </c>
      <c r="G360" s="142" t="s">
        <v>4573</v>
      </c>
      <c r="H360" s="144" t="s">
        <v>4574</v>
      </c>
    </row>
    <row r="361" spans="1:8" ht="16">
      <c r="A361" s="149" t="str">
        <f t="shared" si="5"/>
        <v xml:space="preserve"> </v>
      </c>
      <c r="B361" s="142" t="s">
        <v>4575</v>
      </c>
      <c r="C361" s="142" t="s">
        <v>4576</v>
      </c>
      <c r="D361" s="142" t="s">
        <v>4417</v>
      </c>
      <c r="E361" s="142" t="s">
        <v>1939</v>
      </c>
      <c r="F361" s="143">
        <v>14202</v>
      </c>
      <c r="G361" s="142" t="s">
        <v>4577</v>
      </c>
      <c r="H361" s="144">
        <v>7170000000000</v>
      </c>
    </row>
    <row r="362" spans="1:8" ht="16">
      <c r="A362" s="149" t="str">
        <f t="shared" si="5"/>
        <v xml:space="preserve"> </v>
      </c>
      <c r="B362" s="142" t="s">
        <v>5703</v>
      </c>
      <c r="C362" s="142" t="s">
        <v>4578</v>
      </c>
      <c r="D362" s="142" t="s">
        <v>4579</v>
      </c>
      <c r="E362" s="142" t="s">
        <v>1939</v>
      </c>
      <c r="F362" s="143">
        <v>11206</v>
      </c>
      <c r="G362" s="142" t="s">
        <v>4580</v>
      </c>
      <c r="H362" s="144">
        <v>7182101631</v>
      </c>
    </row>
    <row r="363" spans="1:8" ht="16">
      <c r="A363" s="149" t="str">
        <f t="shared" si="5"/>
        <v xml:space="preserve"> </v>
      </c>
      <c r="B363" s="142" t="s">
        <v>4581</v>
      </c>
      <c r="C363" s="142" t="s">
        <v>4582</v>
      </c>
      <c r="D363" s="142" t="s">
        <v>4583</v>
      </c>
      <c r="E363" s="142" t="s">
        <v>1939</v>
      </c>
      <c r="F363" s="143">
        <v>12903</v>
      </c>
      <c r="G363" s="142" t="s">
        <v>4584</v>
      </c>
      <c r="H363" s="144" t="s">
        <v>4585</v>
      </c>
    </row>
    <row r="364" spans="1:8" ht="16">
      <c r="A364" s="149" t="str">
        <f t="shared" si="5"/>
        <v xml:space="preserve"> </v>
      </c>
      <c r="B364" s="142" t="s">
        <v>4586</v>
      </c>
      <c r="C364" s="142" t="s">
        <v>4587</v>
      </c>
      <c r="D364" s="142" t="s">
        <v>1939</v>
      </c>
      <c r="E364" s="142" t="s">
        <v>1939</v>
      </c>
      <c r="F364" s="143">
        <v>10013</v>
      </c>
      <c r="G364" s="142" t="s">
        <v>4588</v>
      </c>
      <c r="H364" s="144" t="s">
        <v>4589</v>
      </c>
    </row>
    <row r="365" spans="1:8" ht="16">
      <c r="A365" s="149" t="str">
        <f t="shared" si="5"/>
        <v xml:space="preserve"> </v>
      </c>
      <c r="B365" s="142" t="s">
        <v>4590</v>
      </c>
      <c r="C365" s="142" t="s">
        <v>4591</v>
      </c>
      <c r="D365" s="142" t="s">
        <v>4592</v>
      </c>
      <c r="E365" s="142" t="s">
        <v>1939</v>
      </c>
      <c r="F365" s="143">
        <v>12180</v>
      </c>
      <c r="G365" s="142" t="s">
        <v>4593</v>
      </c>
      <c r="H365" s="144" t="s">
        <v>4594</v>
      </c>
    </row>
    <row r="366" spans="1:8" ht="16">
      <c r="A366" s="149" t="str">
        <f t="shared" si="5"/>
        <v xml:space="preserve"> </v>
      </c>
      <c r="B366" s="142" t="s">
        <v>4595</v>
      </c>
      <c r="C366" s="142" t="s">
        <v>4596</v>
      </c>
      <c r="D366" s="142" t="s">
        <v>1939</v>
      </c>
      <c r="E366" s="142" t="s">
        <v>1939</v>
      </c>
      <c r="F366" s="143">
        <v>10017</v>
      </c>
      <c r="G366" s="142" t="s">
        <v>4597</v>
      </c>
      <c r="H366" s="144" t="s">
        <v>4598</v>
      </c>
    </row>
    <row r="367" spans="1:8" ht="16">
      <c r="A367" s="149" t="str">
        <f t="shared" si="5"/>
        <v xml:space="preserve"> </v>
      </c>
      <c r="B367" s="142" t="s">
        <v>4599</v>
      </c>
      <c r="C367" s="142" t="s">
        <v>4600</v>
      </c>
      <c r="D367" s="142" t="s">
        <v>4430</v>
      </c>
      <c r="E367" s="142" t="s">
        <v>1939</v>
      </c>
      <c r="F367" s="143">
        <v>11201</v>
      </c>
      <c r="G367" s="142" t="s">
        <v>4601</v>
      </c>
      <c r="H367" s="144">
        <v>3472772668</v>
      </c>
    </row>
    <row r="368" spans="1:8" ht="16">
      <c r="A368" s="149" t="str">
        <f t="shared" si="5"/>
        <v xml:space="preserve"> </v>
      </c>
      <c r="B368" s="142" t="s">
        <v>4602</v>
      </c>
      <c r="C368" s="142" t="s">
        <v>4603</v>
      </c>
      <c r="D368" s="142" t="s">
        <v>1939</v>
      </c>
      <c r="E368" s="142" t="s">
        <v>1939</v>
      </c>
      <c r="F368" s="143">
        <v>10016</v>
      </c>
      <c r="G368" s="142" t="s">
        <v>4604</v>
      </c>
      <c r="H368" s="144" t="s">
        <v>4605</v>
      </c>
    </row>
    <row r="369" spans="1:8" ht="16">
      <c r="A369" s="149" t="str">
        <f t="shared" si="5"/>
        <v xml:space="preserve"> </v>
      </c>
      <c r="B369" s="142" t="s">
        <v>4606</v>
      </c>
      <c r="C369" s="142" t="s">
        <v>4607</v>
      </c>
      <c r="D369" s="142" t="s">
        <v>1939</v>
      </c>
      <c r="E369" s="142" t="s">
        <v>1939</v>
      </c>
      <c r="F369" s="143">
        <v>10001</v>
      </c>
      <c r="G369" s="142" t="s">
        <v>4608</v>
      </c>
      <c r="H369" s="144" t="s">
        <v>3172</v>
      </c>
    </row>
    <row r="370" spans="1:8" ht="16">
      <c r="A370" s="149" t="str">
        <f t="shared" si="5"/>
        <v xml:space="preserve"> </v>
      </c>
      <c r="B370" s="142" t="s">
        <v>4609</v>
      </c>
      <c r="C370" s="142" t="s">
        <v>4610</v>
      </c>
      <c r="D370" s="142" t="s">
        <v>1939</v>
      </c>
      <c r="E370" s="142" t="s">
        <v>1939</v>
      </c>
      <c r="F370" s="143">
        <v>10027</v>
      </c>
      <c r="G370" s="142" t="s">
        <v>4611</v>
      </c>
      <c r="H370" s="144" t="s">
        <v>4612</v>
      </c>
    </row>
    <row r="371" spans="1:8" ht="16">
      <c r="A371" s="149" t="str">
        <f t="shared" si="5"/>
        <v xml:space="preserve"> </v>
      </c>
      <c r="B371" s="142" t="s">
        <v>4613</v>
      </c>
      <c r="C371" s="142" t="s">
        <v>4614</v>
      </c>
      <c r="D371" s="142" t="s">
        <v>3623</v>
      </c>
      <c r="E371" s="142" t="s">
        <v>1939</v>
      </c>
      <c r="F371" s="143">
        <v>12205</v>
      </c>
      <c r="G371" s="142" t="s">
        <v>4615</v>
      </c>
      <c r="H371" s="144" t="s">
        <v>4616</v>
      </c>
    </row>
    <row r="372" spans="1:8" ht="16">
      <c r="A372" s="149" t="str">
        <f t="shared" si="5"/>
        <v xml:space="preserve"> </v>
      </c>
      <c r="B372" s="142" t="s">
        <v>4617</v>
      </c>
      <c r="C372" s="142" t="s">
        <v>4618</v>
      </c>
      <c r="D372" s="142" t="s">
        <v>4233</v>
      </c>
      <c r="E372" s="142" t="s">
        <v>1939</v>
      </c>
      <c r="F372" s="143">
        <v>14614</v>
      </c>
      <c r="G372" s="142" t="s">
        <v>4619</v>
      </c>
      <c r="H372" s="144" t="s">
        <v>3172</v>
      </c>
    </row>
    <row r="373" spans="1:8" ht="16">
      <c r="A373" s="149" t="str">
        <f t="shared" si="5"/>
        <v xml:space="preserve"> </v>
      </c>
      <c r="B373" s="142" t="s">
        <v>4620</v>
      </c>
      <c r="C373" s="142" t="s">
        <v>4621</v>
      </c>
      <c r="D373" s="142" t="s">
        <v>4572</v>
      </c>
      <c r="E373" s="142" t="s">
        <v>1939</v>
      </c>
      <c r="F373" s="143">
        <v>10019</v>
      </c>
      <c r="G373" s="142" t="s">
        <v>4622</v>
      </c>
      <c r="H373" s="144" t="s">
        <v>4623</v>
      </c>
    </row>
    <row r="374" spans="1:8" ht="16">
      <c r="A374" s="149" t="str">
        <f t="shared" si="5"/>
        <v xml:space="preserve"> </v>
      </c>
      <c r="B374" s="142" t="s">
        <v>4624</v>
      </c>
      <c r="C374" s="142" t="s">
        <v>4625</v>
      </c>
      <c r="D374" s="142" t="s">
        <v>4459</v>
      </c>
      <c r="E374" s="142" t="s">
        <v>1939</v>
      </c>
      <c r="F374" s="143">
        <v>13202</v>
      </c>
      <c r="G374" s="142" t="s">
        <v>4626</v>
      </c>
      <c r="H374" s="144" t="s">
        <v>4627</v>
      </c>
    </row>
    <row r="375" spans="1:8" ht="16">
      <c r="A375" s="149" t="str">
        <f t="shared" si="5"/>
        <v>North Carolina</v>
      </c>
      <c r="B375" s="142" t="s">
        <v>4628</v>
      </c>
      <c r="C375" s="142" t="s">
        <v>4629</v>
      </c>
      <c r="D375" s="142" t="s">
        <v>4630</v>
      </c>
      <c r="E375" s="142" t="s">
        <v>537</v>
      </c>
      <c r="F375" s="143">
        <v>27701</v>
      </c>
      <c r="G375" s="142" t="s">
        <v>4631</v>
      </c>
      <c r="H375" s="144" t="s">
        <v>3172</v>
      </c>
    </row>
    <row r="376" spans="1:8" ht="16">
      <c r="A376" s="149" t="str">
        <f t="shared" si="5"/>
        <v xml:space="preserve"> </v>
      </c>
      <c r="B376" s="142" t="s">
        <v>4632</v>
      </c>
      <c r="C376" s="142" t="s">
        <v>4633</v>
      </c>
      <c r="D376" s="142" t="s">
        <v>4634</v>
      </c>
      <c r="E376" s="142" t="s">
        <v>537</v>
      </c>
      <c r="F376" s="143">
        <v>27401</v>
      </c>
      <c r="G376" s="142" t="s">
        <v>4635</v>
      </c>
      <c r="H376" s="144">
        <v>3362653190</v>
      </c>
    </row>
    <row r="377" spans="1:8" ht="16">
      <c r="A377" s="149" t="str">
        <f t="shared" si="5"/>
        <v xml:space="preserve"> </v>
      </c>
      <c r="B377" s="142" t="s">
        <v>4636</v>
      </c>
      <c r="C377" s="142" t="s">
        <v>4637</v>
      </c>
      <c r="D377" s="142" t="s">
        <v>4638</v>
      </c>
      <c r="E377" s="142" t="s">
        <v>537</v>
      </c>
      <c r="F377" s="143">
        <v>28205</v>
      </c>
      <c r="G377" s="142" t="s">
        <v>4639</v>
      </c>
      <c r="H377" s="144" t="s">
        <v>4640</v>
      </c>
    </row>
    <row r="378" spans="1:8" ht="16">
      <c r="A378" s="149" t="str">
        <f t="shared" si="5"/>
        <v xml:space="preserve"> </v>
      </c>
      <c r="B378" s="142" t="s">
        <v>4641</v>
      </c>
      <c r="C378" s="142" t="s">
        <v>4642</v>
      </c>
      <c r="D378" s="142" t="s">
        <v>4643</v>
      </c>
      <c r="E378" s="142" t="s">
        <v>537</v>
      </c>
      <c r="F378" s="143">
        <v>27612</v>
      </c>
      <c r="G378" s="142" t="s">
        <v>4644</v>
      </c>
      <c r="H378" s="144">
        <v>9198562195</v>
      </c>
    </row>
    <row r="379" spans="1:8" ht="16">
      <c r="A379" s="149" t="str">
        <f t="shared" si="5"/>
        <v xml:space="preserve"> </v>
      </c>
      <c r="B379" s="142" t="s">
        <v>4645</v>
      </c>
      <c r="C379" s="142" t="s">
        <v>4646</v>
      </c>
      <c r="D379" s="142" t="s">
        <v>4647</v>
      </c>
      <c r="E379" s="142" t="s">
        <v>537</v>
      </c>
      <c r="F379" s="143">
        <v>27101</v>
      </c>
      <c r="G379" s="142" t="s">
        <v>4648</v>
      </c>
      <c r="H379" s="144" t="s">
        <v>4649</v>
      </c>
    </row>
    <row r="380" spans="1:8" ht="16">
      <c r="A380" s="149" t="str">
        <f t="shared" si="5"/>
        <v xml:space="preserve"> </v>
      </c>
      <c r="B380" s="142" t="s">
        <v>4650</v>
      </c>
      <c r="C380" s="142" t="s">
        <v>4651</v>
      </c>
      <c r="D380" s="142" t="s">
        <v>4652</v>
      </c>
      <c r="E380" s="142" t="s">
        <v>537</v>
      </c>
      <c r="F380" s="143">
        <v>28801</v>
      </c>
      <c r="G380" s="142" t="s">
        <v>4653</v>
      </c>
      <c r="H380" s="144" t="s">
        <v>4654</v>
      </c>
    </row>
    <row r="381" spans="1:8" ht="16">
      <c r="A381" s="149" t="str">
        <f t="shared" si="5"/>
        <v xml:space="preserve"> </v>
      </c>
      <c r="B381" s="142" t="s">
        <v>4655</v>
      </c>
      <c r="C381" s="142" t="s">
        <v>4656</v>
      </c>
      <c r="D381" s="142" t="s">
        <v>4652</v>
      </c>
      <c r="E381" s="142" t="s">
        <v>537</v>
      </c>
      <c r="F381" s="143">
        <v>28801</v>
      </c>
      <c r="G381" s="142" t="s">
        <v>4657</v>
      </c>
      <c r="H381" s="144">
        <v>8282103408</v>
      </c>
    </row>
    <row r="382" spans="1:8" ht="16">
      <c r="A382" s="149" t="str">
        <f t="shared" si="5"/>
        <v xml:space="preserve"> </v>
      </c>
      <c r="B382" s="142" t="s">
        <v>4658</v>
      </c>
      <c r="C382" s="142" t="s">
        <v>4659</v>
      </c>
      <c r="D382" s="142" t="s">
        <v>4643</v>
      </c>
      <c r="E382" s="142" t="s">
        <v>537</v>
      </c>
      <c r="F382" s="143">
        <v>27601</v>
      </c>
      <c r="G382" s="142" t="s">
        <v>4660</v>
      </c>
      <c r="H382" s="144">
        <v>9198562161</v>
      </c>
    </row>
    <row r="383" spans="1:8" ht="16">
      <c r="A383" s="149" t="str">
        <f t="shared" si="5"/>
        <v xml:space="preserve"> </v>
      </c>
      <c r="B383" s="142" t="s">
        <v>4661</v>
      </c>
      <c r="C383" s="142" t="s">
        <v>4662</v>
      </c>
      <c r="D383" s="142" t="s">
        <v>4638</v>
      </c>
      <c r="E383" s="142" t="s">
        <v>537</v>
      </c>
      <c r="F383" s="143">
        <v>28204</v>
      </c>
      <c r="G383" s="142" t="s">
        <v>4663</v>
      </c>
      <c r="H383" s="144">
        <v>9802027352</v>
      </c>
    </row>
    <row r="384" spans="1:8" ht="16">
      <c r="A384" s="149" t="str">
        <f t="shared" si="5"/>
        <v xml:space="preserve"> </v>
      </c>
      <c r="B384" s="142" t="s">
        <v>4664</v>
      </c>
      <c r="C384" s="142" t="s">
        <v>4665</v>
      </c>
      <c r="D384" s="142" t="s">
        <v>4630</v>
      </c>
      <c r="E384" s="142" t="s">
        <v>537</v>
      </c>
      <c r="F384" s="143">
        <v>27707</v>
      </c>
      <c r="G384" s="142" t="s">
        <v>4666</v>
      </c>
      <c r="H384" s="144" t="s">
        <v>4667</v>
      </c>
    </row>
    <row r="385" spans="1:8" ht="16">
      <c r="A385" s="149" t="str">
        <f t="shared" si="5"/>
        <v xml:space="preserve"> </v>
      </c>
      <c r="B385" s="142" t="s">
        <v>4669</v>
      </c>
      <c r="C385" s="142" t="s">
        <v>4670</v>
      </c>
      <c r="D385" s="142" t="s">
        <v>3424</v>
      </c>
      <c r="E385" s="142" t="s">
        <v>537</v>
      </c>
      <c r="F385" s="143">
        <v>28401</v>
      </c>
      <c r="G385" s="142" t="s">
        <v>4671</v>
      </c>
      <c r="H385" s="144" t="s">
        <v>4672</v>
      </c>
    </row>
    <row r="386" spans="1:8" ht="16">
      <c r="A386" s="149" t="str">
        <f t="shared" si="5"/>
        <v xml:space="preserve"> </v>
      </c>
      <c r="B386" s="142" t="s">
        <v>4673</v>
      </c>
      <c r="C386" s="142" t="s">
        <v>4674</v>
      </c>
      <c r="D386" s="142" t="s">
        <v>4630</v>
      </c>
      <c r="E386" s="142" t="s">
        <v>537</v>
      </c>
      <c r="F386" s="143" t="s">
        <v>3172</v>
      </c>
      <c r="G386" s="142" t="s">
        <v>4675</v>
      </c>
      <c r="H386" s="144">
        <v>9197947511</v>
      </c>
    </row>
    <row r="387" spans="1:8" ht="16">
      <c r="A387" s="149" t="str">
        <f t="shared" si="5"/>
        <v xml:space="preserve"> </v>
      </c>
      <c r="B387" s="142" t="s">
        <v>4676</v>
      </c>
      <c r="C387" s="142" t="s">
        <v>4677</v>
      </c>
      <c r="D387" s="142" t="s">
        <v>4630</v>
      </c>
      <c r="E387" s="142" t="s">
        <v>537</v>
      </c>
      <c r="F387" s="143">
        <v>27707</v>
      </c>
      <c r="G387" s="142" t="s">
        <v>4678</v>
      </c>
      <c r="H387" s="144">
        <v>9196808000</v>
      </c>
    </row>
    <row r="388" spans="1:8" ht="16">
      <c r="A388" s="149" t="str">
        <f t="shared" si="5"/>
        <v>Ohio</v>
      </c>
      <c r="B388" s="142" t="s">
        <v>4679</v>
      </c>
      <c r="C388" s="142" t="s">
        <v>4680</v>
      </c>
      <c r="D388" s="142" t="s">
        <v>4681</v>
      </c>
      <c r="E388" s="142" t="s">
        <v>2013</v>
      </c>
      <c r="F388" s="143">
        <v>45237</v>
      </c>
      <c r="G388" s="142" t="s">
        <v>4682</v>
      </c>
      <c r="H388" s="144">
        <v>5134585506</v>
      </c>
    </row>
    <row r="389" spans="1:8" ht="16">
      <c r="A389" s="149" t="str">
        <f t="shared" si="5"/>
        <v xml:space="preserve"> </v>
      </c>
      <c r="B389" s="142" t="s">
        <v>4683</v>
      </c>
      <c r="C389" s="142" t="s">
        <v>4684</v>
      </c>
      <c r="D389" s="142" t="s">
        <v>4685</v>
      </c>
      <c r="E389" s="142" t="s">
        <v>2013</v>
      </c>
      <c r="F389" s="143">
        <v>43604</v>
      </c>
      <c r="G389" s="142" t="s">
        <v>4686</v>
      </c>
      <c r="H389" s="144">
        <v>8558551945</v>
      </c>
    </row>
    <row r="390" spans="1:8" ht="16">
      <c r="A390" s="149" t="str">
        <f t="shared" si="5"/>
        <v xml:space="preserve"> </v>
      </c>
      <c r="B390" s="142" t="s">
        <v>4687</v>
      </c>
      <c r="C390" s="142" t="s">
        <v>4688</v>
      </c>
      <c r="D390" s="142" t="s">
        <v>4689</v>
      </c>
      <c r="E390" s="142" t="s">
        <v>2013</v>
      </c>
      <c r="F390" s="143">
        <v>43229</v>
      </c>
      <c r="G390" s="142" t="s">
        <v>4690</v>
      </c>
      <c r="H390" s="144">
        <v>6149871650</v>
      </c>
    </row>
    <row r="391" spans="1:8" ht="16">
      <c r="A391" s="149" t="str">
        <f t="shared" si="5"/>
        <v xml:space="preserve"> </v>
      </c>
      <c r="B391" s="142" t="s">
        <v>4691</v>
      </c>
      <c r="C391" s="142" t="s">
        <v>4692</v>
      </c>
      <c r="D391" s="142" t="s">
        <v>4681</v>
      </c>
      <c r="E391" s="142" t="s">
        <v>2013</v>
      </c>
      <c r="F391" s="143">
        <v>45202</v>
      </c>
      <c r="G391" s="142" t="s">
        <v>4693</v>
      </c>
      <c r="H391" s="144">
        <v>5139770304</v>
      </c>
    </row>
    <row r="392" spans="1:8" ht="16">
      <c r="A392" s="149" t="str">
        <f t="shared" si="5"/>
        <v xml:space="preserve"> </v>
      </c>
      <c r="B392" s="142" t="s">
        <v>5704</v>
      </c>
      <c r="C392" s="142" t="s">
        <v>4694</v>
      </c>
      <c r="D392" s="142" t="s">
        <v>4695</v>
      </c>
      <c r="E392" s="142" t="s">
        <v>2013</v>
      </c>
      <c r="F392" s="143">
        <v>44102</v>
      </c>
      <c r="G392" s="142" t="s">
        <v>4696</v>
      </c>
      <c r="H392" s="144">
        <v>2169393726</v>
      </c>
    </row>
    <row r="393" spans="1:8" ht="16">
      <c r="A393" s="149" t="str">
        <f t="shared" si="5"/>
        <v xml:space="preserve"> </v>
      </c>
      <c r="B393" s="142" t="s">
        <v>4697</v>
      </c>
      <c r="C393" s="142" t="s">
        <v>4698</v>
      </c>
      <c r="D393" s="142" t="s">
        <v>4699</v>
      </c>
      <c r="E393" s="142" t="s">
        <v>2013</v>
      </c>
      <c r="F393" s="143">
        <v>43205</v>
      </c>
      <c r="G393" s="142" t="s">
        <v>4700</v>
      </c>
      <c r="H393" s="144">
        <v>6147228436</v>
      </c>
    </row>
    <row r="394" spans="1:8" ht="16">
      <c r="A394" s="149" t="str">
        <f t="shared" si="5"/>
        <v xml:space="preserve"> </v>
      </c>
      <c r="B394" s="142" t="s">
        <v>4701</v>
      </c>
      <c r="C394" s="142" t="s">
        <v>4702</v>
      </c>
      <c r="D394" s="142" t="s">
        <v>4689</v>
      </c>
      <c r="E394" s="142" t="s">
        <v>2013</v>
      </c>
      <c r="F394" s="143">
        <v>43215</v>
      </c>
      <c r="G394" s="142" t="s">
        <v>4703</v>
      </c>
      <c r="H394" s="144">
        <v>6144667264</v>
      </c>
    </row>
    <row r="395" spans="1:8" ht="16">
      <c r="A395" s="149" t="str">
        <f t="shared" si="5"/>
        <v>Oklahoma</v>
      </c>
      <c r="B395" s="142" t="s">
        <v>4704</v>
      </c>
      <c r="C395" s="142" t="s">
        <v>4705</v>
      </c>
      <c r="D395" s="142" t="s">
        <v>4706</v>
      </c>
      <c r="E395" s="142" t="s">
        <v>2069</v>
      </c>
      <c r="F395" s="143">
        <v>73013</v>
      </c>
      <c r="G395" s="142" t="s">
        <v>4707</v>
      </c>
      <c r="H395" s="144" t="s">
        <v>4708</v>
      </c>
    </row>
    <row r="396" spans="1:8" ht="16">
      <c r="A396" s="149" t="str">
        <f t="shared" si="5"/>
        <v xml:space="preserve"> </v>
      </c>
      <c r="B396" s="142" t="s">
        <v>4709</v>
      </c>
      <c r="C396" s="142" t="s">
        <v>4710</v>
      </c>
      <c r="D396" s="142" t="s">
        <v>4711</v>
      </c>
      <c r="E396" s="142" t="s">
        <v>2069</v>
      </c>
      <c r="F396" s="143">
        <v>74115</v>
      </c>
      <c r="G396" s="142" t="s">
        <v>4712</v>
      </c>
      <c r="H396" s="144">
        <v>9185087103</v>
      </c>
    </row>
    <row r="397" spans="1:8" ht="16">
      <c r="A397" s="149" t="str">
        <f t="shared" si="5"/>
        <v xml:space="preserve"> </v>
      </c>
      <c r="B397" s="142" t="s">
        <v>4713</v>
      </c>
      <c r="C397" s="142" t="s">
        <v>4714</v>
      </c>
      <c r="D397" s="142" t="s">
        <v>4711</v>
      </c>
      <c r="E397" s="142" t="s">
        <v>4715</v>
      </c>
      <c r="F397" s="143">
        <v>74120</v>
      </c>
      <c r="G397" s="142" t="s">
        <v>4716</v>
      </c>
      <c r="H397" s="144">
        <v>9184255858</v>
      </c>
    </row>
    <row r="398" spans="1:8" ht="16">
      <c r="A398" s="149" t="str">
        <f t="shared" ref="A398:A458" si="6">IF(E398=E397," ",E398)</f>
        <v xml:space="preserve"> </v>
      </c>
      <c r="B398" s="142" t="s">
        <v>4717</v>
      </c>
      <c r="C398" s="142" t="s">
        <v>4718</v>
      </c>
      <c r="D398" s="142" t="s">
        <v>4719</v>
      </c>
      <c r="E398" s="142" t="s">
        <v>2069</v>
      </c>
      <c r="F398" s="143">
        <v>73534</v>
      </c>
      <c r="G398" s="142" t="s">
        <v>4720</v>
      </c>
      <c r="H398" s="144">
        <v>5802525324</v>
      </c>
    </row>
    <row r="399" spans="1:8" ht="16">
      <c r="A399" s="149" t="str">
        <f t="shared" si="6"/>
        <v xml:space="preserve"> </v>
      </c>
      <c r="B399" s="142" t="s">
        <v>4721</v>
      </c>
      <c r="C399" s="142" t="s">
        <v>4722</v>
      </c>
      <c r="D399" s="142" t="s">
        <v>4723</v>
      </c>
      <c r="E399" s="142" t="s">
        <v>2069</v>
      </c>
      <c r="F399" s="143">
        <v>73118</v>
      </c>
      <c r="G399" s="142" t="s">
        <v>4724</v>
      </c>
      <c r="H399" s="144">
        <v>4057596362</v>
      </c>
    </row>
    <row r="400" spans="1:8" ht="16">
      <c r="A400" s="149" t="str">
        <f t="shared" si="6"/>
        <v xml:space="preserve"> </v>
      </c>
      <c r="B400" s="142" t="s">
        <v>4725</v>
      </c>
      <c r="C400" s="142" t="s">
        <v>4725</v>
      </c>
      <c r="D400" s="142" t="s">
        <v>4711</v>
      </c>
      <c r="E400" s="142" t="s">
        <v>2069</v>
      </c>
      <c r="F400" s="143">
        <v>74112</v>
      </c>
      <c r="G400" s="142" t="s">
        <v>4726</v>
      </c>
      <c r="H400" s="144">
        <v>19188582348</v>
      </c>
    </row>
    <row r="401" spans="1:8" ht="16">
      <c r="A401" s="149" t="str">
        <f t="shared" si="6"/>
        <v xml:space="preserve"> </v>
      </c>
      <c r="B401" s="142" t="s">
        <v>4727</v>
      </c>
      <c r="C401" s="142" t="s">
        <v>4728</v>
      </c>
      <c r="D401" s="142" t="s">
        <v>4711</v>
      </c>
      <c r="E401" s="142" t="s">
        <v>2069</v>
      </c>
      <c r="F401" s="143">
        <v>74120</v>
      </c>
      <c r="G401" s="142" t="s">
        <v>4729</v>
      </c>
      <c r="H401" s="144" t="s">
        <v>4730</v>
      </c>
    </row>
    <row r="402" spans="1:8" ht="16">
      <c r="A402" s="149" t="str">
        <f t="shared" si="6"/>
        <v xml:space="preserve"> </v>
      </c>
      <c r="B402" s="142" t="s">
        <v>4731</v>
      </c>
      <c r="C402" s="142" t="s">
        <v>4732</v>
      </c>
      <c r="D402" s="142" t="s">
        <v>4723</v>
      </c>
      <c r="E402" s="142" t="s">
        <v>2069</v>
      </c>
      <c r="F402" s="143">
        <v>73106</v>
      </c>
      <c r="G402" s="142" t="s">
        <v>4733</v>
      </c>
      <c r="H402" s="144" t="s">
        <v>4734</v>
      </c>
    </row>
    <row r="403" spans="1:8" ht="16">
      <c r="A403" s="149" t="str">
        <f t="shared" si="6"/>
        <v xml:space="preserve"> </v>
      </c>
      <c r="B403" s="142" t="s">
        <v>4735</v>
      </c>
      <c r="C403" s="142" t="s">
        <v>4736</v>
      </c>
      <c r="D403" s="142" t="s">
        <v>4711</v>
      </c>
      <c r="E403" s="142" t="s">
        <v>2069</v>
      </c>
      <c r="F403" s="143">
        <v>74110</v>
      </c>
      <c r="G403" s="142" t="s">
        <v>4737</v>
      </c>
      <c r="H403" s="144">
        <v>9185082701</v>
      </c>
    </row>
    <row r="404" spans="1:8" ht="16">
      <c r="A404" s="149" t="str">
        <f t="shared" si="6"/>
        <v>Oregon</v>
      </c>
      <c r="B404" s="142" t="s">
        <v>4738</v>
      </c>
      <c r="C404" s="142" t="s">
        <v>4739</v>
      </c>
      <c r="D404" s="142" t="s">
        <v>3900</v>
      </c>
      <c r="E404" s="142" t="s">
        <v>2183</v>
      </c>
      <c r="F404" s="143">
        <v>97205</v>
      </c>
      <c r="G404" s="142" t="s">
        <v>4740</v>
      </c>
      <c r="H404" s="144">
        <v>5035258454</v>
      </c>
    </row>
    <row r="405" spans="1:8" ht="16">
      <c r="A405" s="149" t="str">
        <f t="shared" si="6"/>
        <v xml:space="preserve"> </v>
      </c>
      <c r="B405" s="142" t="s">
        <v>5705</v>
      </c>
      <c r="C405" s="142" t="s">
        <v>4741</v>
      </c>
      <c r="D405" s="142" t="s">
        <v>4742</v>
      </c>
      <c r="E405" s="142" t="s">
        <v>2183</v>
      </c>
      <c r="F405" s="143">
        <v>97501</v>
      </c>
      <c r="G405" s="142" t="s">
        <v>4743</v>
      </c>
      <c r="H405" s="144">
        <v>5417797292</v>
      </c>
    </row>
    <row r="406" spans="1:8" ht="16">
      <c r="A406" s="149" t="str">
        <f t="shared" si="6"/>
        <v xml:space="preserve"> </v>
      </c>
      <c r="B406" s="142" t="s">
        <v>4744</v>
      </c>
      <c r="C406" s="142" t="s">
        <v>4745</v>
      </c>
      <c r="D406" s="142" t="s">
        <v>4746</v>
      </c>
      <c r="E406" s="142" t="s">
        <v>2183</v>
      </c>
      <c r="F406" s="143">
        <v>97401</v>
      </c>
      <c r="G406" s="142" t="s">
        <v>4747</v>
      </c>
      <c r="H406" s="144" t="s">
        <v>4748</v>
      </c>
    </row>
    <row r="407" spans="1:8" ht="16">
      <c r="A407" s="149" t="str">
        <f t="shared" si="6"/>
        <v xml:space="preserve"> </v>
      </c>
      <c r="B407" s="142" t="s">
        <v>4749</v>
      </c>
      <c r="C407" s="142" t="s">
        <v>4750</v>
      </c>
      <c r="D407" s="142" t="s">
        <v>4751</v>
      </c>
      <c r="E407" s="142" t="s">
        <v>2183</v>
      </c>
      <c r="F407" s="143">
        <v>97205</v>
      </c>
      <c r="G407" s="142" t="s">
        <v>4752</v>
      </c>
      <c r="H407" s="144" t="s">
        <v>3172</v>
      </c>
    </row>
    <row r="408" spans="1:8" ht="16">
      <c r="A408" s="149" t="str">
        <f t="shared" si="6"/>
        <v xml:space="preserve"> </v>
      </c>
      <c r="B408" s="142" t="s">
        <v>4753</v>
      </c>
      <c r="C408" s="142" t="s">
        <v>4754</v>
      </c>
      <c r="D408" s="142" t="s">
        <v>4746</v>
      </c>
      <c r="E408" s="142" t="s">
        <v>2183</v>
      </c>
      <c r="F408" s="143">
        <v>97401</v>
      </c>
      <c r="G408" s="142" t="s">
        <v>4755</v>
      </c>
      <c r="H408" s="144">
        <v>5416864890</v>
      </c>
    </row>
    <row r="409" spans="1:8" ht="16">
      <c r="A409" s="149" t="str">
        <f t="shared" si="6"/>
        <v>Pennsylvania</v>
      </c>
      <c r="B409" s="142" t="s">
        <v>5706</v>
      </c>
      <c r="C409" s="142" t="s">
        <v>4756</v>
      </c>
      <c r="D409" s="142" t="s">
        <v>4757</v>
      </c>
      <c r="E409" s="142" t="s">
        <v>2184</v>
      </c>
      <c r="F409" s="143">
        <v>17402</v>
      </c>
      <c r="G409" s="142" t="s">
        <v>4758</v>
      </c>
      <c r="H409" s="144">
        <v>17200000000000</v>
      </c>
    </row>
    <row r="410" spans="1:8" ht="16">
      <c r="A410" s="149" t="str">
        <f t="shared" si="6"/>
        <v xml:space="preserve"> </v>
      </c>
      <c r="B410" s="142" t="s">
        <v>4759</v>
      </c>
      <c r="C410" s="142" t="s">
        <v>4760</v>
      </c>
      <c r="D410" s="142" t="s">
        <v>4761</v>
      </c>
      <c r="E410" s="142" t="s">
        <v>2184</v>
      </c>
      <c r="F410" s="143">
        <v>19102</v>
      </c>
      <c r="G410" s="142" t="s">
        <v>4762</v>
      </c>
      <c r="H410" s="144" t="s">
        <v>3172</v>
      </c>
    </row>
    <row r="411" spans="1:8" ht="16">
      <c r="A411" s="149" t="str">
        <f t="shared" si="6"/>
        <v xml:space="preserve"> </v>
      </c>
      <c r="B411" s="142" t="s">
        <v>4763</v>
      </c>
      <c r="C411" s="142" t="s">
        <v>4764</v>
      </c>
      <c r="D411" s="142" t="s">
        <v>4761</v>
      </c>
      <c r="E411" s="142" t="s">
        <v>2184</v>
      </c>
      <c r="F411" s="143">
        <v>19102</v>
      </c>
      <c r="G411" s="142" t="s">
        <v>4765</v>
      </c>
      <c r="H411" s="144">
        <v>2157013203</v>
      </c>
    </row>
    <row r="412" spans="1:8" ht="16">
      <c r="A412" s="149" t="str">
        <f t="shared" si="6"/>
        <v xml:space="preserve"> </v>
      </c>
      <c r="B412" s="142" t="s">
        <v>4766</v>
      </c>
      <c r="C412" s="142" t="s">
        <v>4767</v>
      </c>
      <c r="D412" s="142" t="s">
        <v>4768</v>
      </c>
      <c r="E412" s="142" t="s">
        <v>2184</v>
      </c>
      <c r="F412" s="143">
        <v>17103</v>
      </c>
      <c r="G412" s="142" t="s">
        <v>4769</v>
      </c>
      <c r="H412" s="144" t="s">
        <v>4770</v>
      </c>
    </row>
    <row r="413" spans="1:8" ht="16">
      <c r="A413" s="149" t="str">
        <f t="shared" si="6"/>
        <v xml:space="preserve"> </v>
      </c>
      <c r="B413" s="142" t="s">
        <v>4771</v>
      </c>
      <c r="C413" s="142" t="s">
        <v>4772</v>
      </c>
      <c r="D413" s="142" t="s">
        <v>4761</v>
      </c>
      <c r="E413" s="142" t="s">
        <v>2184</v>
      </c>
      <c r="F413" s="143">
        <v>19107</v>
      </c>
      <c r="G413" s="142" t="s">
        <v>4773</v>
      </c>
      <c r="H413" s="144">
        <v>2155879377</v>
      </c>
    </row>
    <row r="414" spans="1:8" ht="16">
      <c r="A414" s="149" t="str">
        <f t="shared" si="6"/>
        <v xml:space="preserve"> </v>
      </c>
      <c r="B414" s="142" t="s">
        <v>4774</v>
      </c>
      <c r="C414" s="142" t="s">
        <v>4775</v>
      </c>
      <c r="D414" s="142" t="s">
        <v>4761</v>
      </c>
      <c r="E414" s="142" t="s">
        <v>2184</v>
      </c>
      <c r="F414" s="143">
        <v>19102</v>
      </c>
      <c r="G414" s="142" t="s">
        <v>4776</v>
      </c>
      <c r="H414" s="144">
        <v>2155239585</v>
      </c>
    </row>
    <row r="415" spans="1:8" ht="16">
      <c r="A415" s="149" t="str">
        <f t="shared" si="6"/>
        <v xml:space="preserve"> </v>
      </c>
      <c r="B415" s="142" t="s">
        <v>4777</v>
      </c>
      <c r="C415" s="142" t="s">
        <v>4778</v>
      </c>
      <c r="D415" s="142" t="s">
        <v>4779</v>
      </c>
      <c r="E415" s="142" t="s">
        <v>2184</v>
      </c>
      <c r="F415" s="143">
        <v>15221</v>
      </c>
      <c r="G415" s="142" t="s">
        <v>4780</v>
      </c>
      <c r="H415" s="144" t="s">
        <v>3172</v>
      </c>
    </row>
    <row r="416" spans="1:8" ht="16">
      <c r="A416" s="149" t="str">
        <f t="shared" si="6"/>
        <v xml:space="preserve"> </v>
      </c>
      <c r="B416" s="142" t="s">
        <v>4781</v>
      </c>
      <c r="C416" s="142" t="s">
        <v>4782</v>
      </c>
      <c r="D416" s="142" t="s">
        <v>4761</v>
      </c>
      <c r="E416" s="142" t="s">
        <v>2184</v>
      </c>
      <c r="F416" s="143">
        <v>19103</v>
      </c>
      <c r="G416" s="142" t="s">
        <v>4783</v>
      </c>
      <c r="H416" s="144" t="s">
        <v>4784</v>
      </c>
    </row>
    <row r="417" spans="1:8" ht="16">
      <c r="A417" s="149" t="str">
        <f t="shared" si="6"/>
        <v xml:space="preserve"> </v>
      </c>
      <c r="B417" s="142" t="s">
        <v>4785</v>
      </c>
      <c r="C417" s="142" t="s">
        <v>4786</v>
      </c>
      <c r="D417" s="142" t="s">
        <v>4761</v>
      </c>
      <c r="E417" s="142" t="s">
        <v>2184</v>
      </c>
      <c r="F417" s="143">
        <v>19145</v>
      </c>
      <c r="G417" s="142" t="s">
        <v>4787</v>
      </c>
      <c r="H417" s="144" t="s">
        <v>4788</v>
      </c>
    </row>
    <row r="418" spans="1:8" ht="16">
      <c r="A418" s="149" t="str">
        <f t="shared" si="6"/>
        <v xml:space="preserve"> </v>
      </c>
      <c r="B418" s="142" t="s">
        <v>4789</v>
      </c>
      <c r="C418" s="142" t="s">
        <v>4790</v>
      </c>
      <c r="D418" s="142" t="s">
        <v>4791</v>
      </c>
      <c r="E418" s="142" t="s">
        <v>2184</v>
      </c>
      <c r="F418" s="143">
        <v>15219</v>
      </c>
      <c r="G418" s="142" t="s">
        <v>4792</v>
      </c>
      <c r="H418" s="144">
        <v>4123913100</v>
      </c>
    </row>
    <row r="419" spans="1:8" ht="16">
      <c r="A419" s="149" t="str">
        <f t="shared" si="6"/>
        <v xml:space="preserve"> </v>
      </c>
      <c r="B419" s="142" t="s">
        <v>4793</v>
      </c>
      <c r="C419" s="142" t="s">
        <v>4794</v>
      </c>
      <c r="D419" s="142" t="s">
        <v>4795</v>
      </c>
      <c r="E419" s="142" t="s">
        <v>2184</v>
      </c>
      <c r="F419" s="143">
        <v>15022</v>
      </c>
      <c r="G419" s="142" t="s">
        <v>4796</v>
      </c>
      <c r="H419" s="144" t="s">
        <v>4797</v>
      </c>
    </row>
    <row r="420" spans="1:8" ht="16">
      <c r="A420" s="149" t="str">
        <f t="shared" si="6"/>
        <v xml:space="preserve"> </v>
      </c>
      <c r="B420" s="142" t="s">
        <v>4798</v>
      </c>
      <c r="C420" s="142" t="s">
        <v>4799</v>
      </c>
      <c r="D420" s="142" t="s">
        <v>4761</v>
      </c>
      <c r="E420" s="142" t="s">
        <v>2184</v>
      </c>
      <c r="F420" s="143">
        <v>19103</v>
      </c>
      <c r="G420" s="142" t="s">
        <v>4800</v>
      </c>
      <c r="H420" s="144" t="s">
        <v>4801</v>
      </c>
    </row>
    <row r="421" spans="1:8" ht="16">
      <c r="A421" s="149" t="str">
        <f t="shared" si="6"/>
        <v xml:space="preserve"> </v>
      </c>
      <c r="B421" s="142" t="s">
        <v>4802</v>
      </c>
      <c r="C421" s="142" t="s">
        <v>4803</v>
      </c>
      <c r="D421" s="142" t="s">
        <v>4761</v>
      </c>
      <c r="E421" s="142" t="s">
        <v>2184</v>
      </c>
      <c r="F421" s="143">
        <v>19106</v>
      </c>
      <c r="G421" s="142" t="s">
        <v>4804</v>
      </c>
      <c r="H421" s="144">
        <v>2158320927</v>
      </c>
    </row>
    <row r="422" spans="1:8" ht="16">
      <c r="A422" s="149" t="str">
        <f t="shared" si="6"/>
        <v xml:space="preserve"> </v>
      </c>
      <c r="B422" s="142" t="s">
        <v>5707</v>
      </c>
      <c r="C422" s="142" t="s">
        <v>4805</v>
      </c>
      <c r="D422" s="142" t="s">
        <v>4806</v>
      </c>
      <c r="E422" s="142" t="s">
        <v>2184</v>
      </c>
      <c r="F422" s="143">
        <v>16601</v>
      </c>
      <c r="G422" s="142" t="s">
        <v>4807</v>
      </c>
      <c r="H422" s="144">
        <v>8149443583</v>
      </c>
    </row>
    <row r="423" spans="1:8" ht="16">
      <c r="A423" s="149" t="str">
        <f t="shared" si="6"/>
        <v xml:space="preserve"> </v>
      </c>
      <c r="B423" s="142" t="s">
        <v>4808</v>
      </c>
      <c r="C423" s="142" t="s">
        <v>4809</v>
      </c>
      <c r="D423" s="142" t="s">
        <v>4810</v>
      </c>
      <c r="E423" s="142" t="s">
        <v>2184</v>
      </c>
      <c r="F423" s="143" t="s">
        <v>3172</v>
      </c>
      <c r="G423" s="142" t="s">
        <v>4811</v>
      </c>
      <c r="H423" s="144" t="s">
        <v>4812</v>
      </c>
    </row>
    <row r="424" spans="1:8" ht="16">
      <c r="A424" s="149" t="str">
        <f t="shared" si="6"/>
        <v xml:space="preserve"> </v>
      </c>
      <c r="B424" s="142" t="s">
        <v>4813</v>
      </c>
      <c r="C424" s="142" t="s">
        <v>4814</v>
      </c>
      <c r="D424" s="142" t="s">
        <v>4761</v>
      </c>
      <c r="E424" s="142" t="s">
        <v>2184</v>
      </c>
      <c r="F424" s="143">
        <v>19123</v>
      </c>
      <c r="G424" s="142" t="s">
        <v>4815</v>
      </c>
      <c r="H424" s="144">
        <v>12157330878</v>
      </c>
    </row>
    <row r="425" spans="1:8" ht="16">
      <c r="A425" s="149" t="str">
        <f t="shared" si="6"/>
        <v xml:space="preserve"> </v>
      </c>
      <c r="B425" s="142" t="s">
        <v>4816</v>
      </c>
      <c r="C425" s="142" t="s">
        <v>4817</v>
      </c>
      <c r="D425" s="142" t="s">
        <v>4818</v>
      </c>
      <c r="E425" s="142" t="s">
        <v>2184</v>
      </c>
      <c r="F425" s="143">
        <v>17837</v>
      </c>
      <c r="G425" s="142" t="s">
        <v>4819</v>
      </c>
      <c r="H425" s="144">
        <v>5706874490</v>
      </c>
    </row>
    <row r="426" spans="1:8" ht="16">
      <c r="A426" s="149" t="s">
        <v>2232</v>
      </c>
      <c r="B426" s="142" t="s">
        <v>5716</v>
      </c>
      <c r="C426" s="142"/>
      <c r="D426" s="142"/>
      <c r="E426" s="142"/>
      <c r="F426" s="143"/>
      <c r="G426" s="142"/>
      <c r="H426" s="144"/>
    </row>
    <row r="427" spans="1:8" ht="16">
      <c r="A427" s="149" t="str">
        <f t="shared" si="6"/>
        <v>Rhode Island</v>
      </c>
      <c r="B427" s="142" t="s">
        <v>4821</v>
      </c>
      <c r="C427" s="142" t="s">
        <v>4822</v>
      </c>
      <c r="D427" s="142" t="s">
        <v>4823</v>
      </c>
      <c r="E427" s="142" t="s">
        <v>2269</v>
      </c>
      <c r="F427" s="143">
        <v>2888</v>
      </c>
      <c r="G427" s="142" t="s">
        <v>4824</v>
      </c>
      <c r="H427" s="144" t="s">
        <v>4825</v>
      </c>
    </row>
    <row r="428" spans="1:8" ht="16">
      <c r="A428" s="149" t="str">
        <f t="shared" si="6"/>
        <v>South Carolina</v>
      </c>
      <c r="B428" s="142" t="s">
        <v>4827</v>
      </c>
      <c r="C428" s="142" t="s">
        <v>4828</v>
      </c>
      <c r="D428" s="142" t="s">
        <v>3998</v>
      </c>
      <c r="E428" s="142" t="s">
        <v>2305</v>
      </c>
      <c r="F428" s="143">
        <v>29201</v>
      </c>
      <c r="G428" s="142" t="s">
        <v>4829</v>
      </c>
      <c r="H428" s="144">
        <v>8037791113</v>
      </c>
    </row>
    <row r="429" spans="1:8" ht="16">
      <c r="A429" s="149" t="str">
        <f t="shared" si="6"/>
        <v xml:space="preserve"> </v>
      </c>
      <c r="B429" s="142" t="s">
        <v>4830</v>
      </c>
      <c r="C429" s="142" t="s">
        <v>4831</v>
      </c>
      <c r="D429" s="142" t="s">
        <v>4832</v>
      </c>
      <c r="E429" s="142" t="s">
        <v>2305</v>
      </c>
      <c r="F429" s="143" t="s">
        <v>4833</v>
      </c>
      <c r="G429" s="142" t="s">
        <v>4834</v>
      </c>
      <c r="H429" s="144" t="s">
        <v>4835</v>
      </c>
    </row>
    <row r="430" spans="1:8" ht="16">
      <c r="A430" s="149" t="str">
        <f t="shared" si="6"/>
        <v xml:space="preserve"> </v>
      </c>
      <c r="B430" s="142" t="s">
        <v>4836</v>
      </c>
      <c r="C430" s="142" t="s">
        <v>4837</v>
      </c>
      <c r="D430" s="142" t="s">
        <v>4838</v>
      </c>
      <c r="E430" s="142" t="s">
        <v>2305</v>
      </c>
      <c r="F430" s="143">
        <v>29407</v>
      </c>
      <c r="G430" s="142" t="s">
        <v>4839</v>
      </c>
      <c r="H430" s="144" t="s">
        <v>4840</v>
      </c>
    </row>
    <row r="431" spans="1:8" ht="16">
      <c r="A431" s="149" t="str">
        <f t="shared" si="6"/>
        <v xml:space="preserve"> </v>
      </c>
      <c r="B431" s="142" t="s">
        <v>4841</v>
      </c>
      <c r="C431" s="142" t="s">
        <v>4842</v>
      </c>
      <c r="D431" s="142" t="s">
        <v>3998</v>
      </c>
      <c r="E431" s="142" t="s">
        <v>2305</v>
      </c>
      <c r="F431" s="143">
        <v>29204</v>
      </c>
      <c r="G431" s="142" t="s">
        <v>4843</v>
      </c>
      <c r="H431" s="144" t="s">
        <v>4844</v>
      </c>
    </row>
    <row r="432" spans="1:8" ht="16">
      <c r="A432" s="149" t="str">
        <f t="shared" si="6"/>
        <v xml:space="preserve"> </v>
      </c>
      <c r="B432" s="142" t="s">
        <v>4845</v>
      </c>
      <c r="C432" s="142" t="s">
        <v>4846</v>
      </c>
      <c r="D432" s="142" t="s">
        <v>4847</v>
      </c>
      <c r="E432" s="142" t="s">
        <v>2305</v>
      </c>
      <c r="F432" s="143">
        <v>29405</v>
      </c>
      <c r="G432" s="142" t="s">
        <v>4848</v>
      </c>
      <c r="H432" s="144" t="s">
        <v>4849</v>
      </c>
    </row>
    <row r="433" spans="1:8" ht="16">
      <c r="A433" s="149" t="str">
        <f t="shared" si="6"/>
        <v xml:space="preserve"> </v>
      </c>
      <c r="B433" s="142" t="s">
        <v>4850</v>
      </c>
      <c r="C433" s="142" t="s">
        <v>4851</v>
      </c>
      <c r="D433" s="142" t="s">
        <v>4272</v>
      </c>
      <c r="E433" s="142" t="s">
        <v>2305</v>
      </c>
      <c r="F433" s="143">
        <v>29601</v>
      </c>
      <c r="G433" s="142" t="s">
        <v>4852</v>
      </c>
      <c r="H433" s="144" t="s">
        <v>4853</v>
      </c>
    </row>
    <row r="434" spans="1:8" ht="16">
      <c r="A434" s="149" t="str">
        <f t="shared" si="6"/>
        <v xml:space="preserve"> </v>
      </c>
      <c r="B434" s="142" t="s">
        <v>4854</v>
      </c>
      <c r="C434" s="142" t="s">
        <v>4855</v>
      </c>
      <c r="D434" s="142" t="s">
        <v>4838</v>
      </c>
      <c r="E434" s="142" t="s">
        <v>2305</v>
      </c>
      <c r="F434" s="143">
        <v>29401</v>
      </c>
      <c r="G434" s="142" t="s">
        <v>4856</v>
      </c>
      <c r="H434" s="144">
        <v>8438536456</v>
      </c>
    </row>
    <row r="435" spans="1:8" ht="16">
      <c r="A435" s="149" t="str">
        <f t="shared" si="6"/>
        <v xml:space="preserve"> </v>
      </c>
      <c r="B435" s="142" t="s">
        <v>4857</v>
      </c>
      <c r="C435" s="142" t="s">
        <v>4858</v>
      </c>
      <c r="D435" s="142" t="s">
        <v>4859</v>
      </c>
      <c r="E435" s="142" t="s">
        <v>2305</v>
      </c>
      <c r="F435" s="143" t="s">
        <v>4860</v>
      </c>
      <c r="G435" s="142" t="s">
        <v>4861</v>
      </c>
      <c r="H435" s="144" t="s">
        <v>4862</v>
      </c>
    </row>
    <row r="436" spans="1:8" ht="16">
      <c r="A436" s="149" t="str">
        <f t="shared" si="6"/>
        <v xml:space="preserve"> </v>
      </c>
      <c r="B436" s="142" t="s">
        <v>5708</v>
      </c>
      <c r="C436" s="142" t="s">
        <v>4863</v>
      </c>
      <c r="D436" s="142" t="s">
        <v>3998</v>
      </c>
      <c r="E436" s="142" t="s">
        <v>2305</v>
      </c>
      <c r="F436" s="143">
        <v>29203</v>
      </c>
      <c r="G436" s="165" t="s">
        <v>5709</v>
      </c>
      <c r="H436" s="144" t="s">
        <v>4864</v>
      </c>
    </row>
    <row r="437" spans="1:8" ht="16">
      <c r="A437" s="149" t="str">
        <f t="shared" si="6"/>
        <v xml:space="preserve"> </v>
      </c>
      <c r="B437" s="142" t="s">
        <v>4865</v>
      </c>
      <c r="C437" s="142" t="s">
        <v>4866</v>
      </c>
      <c r="D437" s="142" t="s">
        <v>3998</v>
      </c>
      <c r="E437" s="142" t="s">
        <v>2305</v>
      </c>
      <c r="F437" s="143">
        <v>29204</v>
      </c>
      <c r="G437" s="142" t="s">
        <v>4867</v>
      </c>
      <c r="H437" s="144" t="s">
        <v>4868</v>
      </c>
    </row>
    <row r="438" spans="1:8" ht="16">
      <c r="A438" s="149" t="str">
        <f t="shared" si="6"/>
        <v xml:space="preserve"> </v>
      </c>
      <c r="B438" s="142" t="s">
        <v>4869</v>
      </c>
      <c r="C438" s="142" t="s">
        <v>4870</v>
      </c>
      <c r="D438" s="142" t="s">
        <v>4871</v>
      </c>
      <c r="E438" s="142" t="s">
        <v>2305</v>
      </c>
      <c r="F438" s="143">
        <v>29440</v>
      </c>
      <c r="G438" s="142" t="s">
        <v>4872</v>
      </c>
      <c r="H438" s="144" t="s">
        <v>4873</v>
      </c>
    </row>
    <row r="439" spans="1:8" ht="16">
      <c r="A439" s="149" t="str">
        <f t="shared" si="6"/>
        <v xml:space="preserve"> </v>
      </c>
      <c r="B439" s="142" t="s">
        <v>4874</v>
      </c>
      <c r="C439" s="142" t="s">
        <v>4875</v>
      </c>
      <c r="D439" s="142" t="s">
        <v>3998</v>
      </c>
      <c r="E439" s="142" t="s">
        <v>2305</v>
      </c>
      <c r="F439" s="143">
        <v>29201</v>
      </c>
      <c r="G439" s="142" t="s">
        <v>4876</v>
      </c>
      <c r="H439" s="144" t="s">
        <v>4877</v>
      </c>
    </row>
    <row r="440" spans="1:8" ht="16">
      <c r="A440" s="149" t="str">
        <f t="shared" si="6"/>
        <v>South Dakota</v>
      </c>
      <c r="B440" s="142" t="s">
        <v>4878</v>
      </c>
      <c r="C440" s="142" t="s">
        <v>4879</v>
      </c>
      <c r="D440" s="142" t="s">
        <v>4880</v>
      </c>
      <c r="E440" s="142" t="s">
        <v>2352</v>
      </c>
      <c r="F440" s="143">
        <v>57501</v>
      </c>
      <c r="G440" s="142" t="s">
        <v>4881</v>
      </c>
      <c r="H440" s="144">
        <v>8552873510</v>
      </c>
    </row>
    <row r="441" spans="1:8" ht="16">
      <c r="A441" s="149" t="str">
        <f t="shared" si="6"/>
        <v xml:space="preserve"> </v>
      </c>
      <c r="B441" s="142" t="s">
        <v>4882</v>
      </c>
      <c r="C441" s="142" t="s">
        <v>4883</v>
      </c>
      <c r="D441" s="142" t="s">
        <v>4880</v>
      </c>
      <c r="E441" s="142" t="s">
        <v>2352</v>
      </c>
      <c r="F441" s="143">
        <v>57501</v>
      </c>
      <c r="G441" s="165" t="s">
        <v>5710</v>
      </c>
      <c r="H441" s="144">
        <v>6052248294</v>
      </c>
    </row>
    <row r="442" spans="1:8" ht="16">
      <c r="A442" s="149" t="str">
        <f t="shared" si="6"/>
        <v xml:space="preserve"> </v>
      </c>
      <c r="B442" s="142" t="s">
        <v>4884</v>
      </c>
      <c r="C442" s="142" t="s">
        <v>4885</v>
      </c>
      <c r="D442" s="142" t="s">
        <v>4886</v>
      </c>
      <c r="E442" s="142" t="s">
        <v>2352</v>
      </c>
      <c r="F442" s="143">
        <v>57104</v>
      </c>
      <c r="G442" s="142" t="s">
        <v>4887</v>
      </c>
      <c r="H442" s="144">
        <v>6057829560</v>
      </c>
    </row>
    <row r="443" spans="1:8" ht="16">
      <c r="A443" s="149" t="str">
        <f t="shared" si="6"/>
        <v>Tennessee</v>
      </c>
      <c r="B443" s="142" t="s">
        <v>4889</v>
      </c>
      <c r="C443" s="142" t="s">
        <v>4890</v>
      </c>
      <c r="D443" s="142" t="s">
        <v>4891</v>
      </c>
      <c r="E443" s="142" t="s">
        <v>2375</v>
      </c>
      <c r="F443" s="143">
        <v>38103</v>
      </c>
      <c r="G443" s="142" t="s">
        <v>4892</v>
      </c>
      <c r="H443" s="144">
        <v>9013410264</v>
      </c>
    </row>
    <row r="444" spans="1:8" ht="16">
      <c r="A444" s="149" t="str">
        <f t="shared" si="6"/>
        <v xml:space="preserve"> </v>
      </c>
      <c r="B444" s="142" t="s">
        <v>4893</v>
      </c>
      <c r="C444" s="142" t="s">
        <v>4894</v>
      </c>
      <c r="D444" s="142" t="s">
        <v>4895</v>
      </c>
      <c r="E444" s="142" t="s">
        <v>2375</v>
      </c>
      <c r="F444" s="143">
        <v>38506</v>
      </c>
      <c r="G444" s="142" t="s">
        <v>4896</v>
      </c>
      <c r="H444" s="144" t="s">
        <v>4897</v>
      </c>
    </row>
    <row r="445" spans="1:8" ht="16">
      <c r="A445" s="149" t="str">
        <f t="shared" si="6"/>
        <v xml:space="preserve"> </v>
      </c>
      <c r="B445" s="142" t="s">
        <v>4898</v>
      </c>
      <c r="C445" s="142" t="s">
        <v>4899</v>
      </c>
      <c r="D445" s="142" t="s">
        <v>4900</v>
      </c>
      <c r="E445" s="142" t="s">
        <v>2375</v>
      </c>
      <c r="F445" s="143" t="s">
        <v>4901</v>
      </c>
      <c r="G445" s="142" t="s">
        <v>4902</v>
      </c>
      <c r="H445" s="144" t="s">
        <v>4903</v>
      </c>
    </row>
    <row r="446" spans="1:8" ht="16">
      <c r="A446" s="149" t="str">
        <f t="shared" si="6"/>
        <v xml:space="preserve"> </v>
      </c>
      <c r="B446" s="142" t="s">
        <v>4904</v>
      </c>
      <c r="C446" s="142" t="s">
        <v>4905</v>
      </c>
      <c r="D446" s="142" t="s">
        <v>4906</v>
      </c>
      <c r="E446" s="142" t="s">
        <v>2375</v>
      </c>
      <c r="F446" s="143">
        <v>37915</v>
      </c>
      <c r="G446" s="142" t="s">
        <v>4907</v>
      </c>
      <c r="H446" s="144" t="s">
        <v>4908</v>
      </c>
    </row>
    <row r="447" spans="1:8" ht="16">
      <c r="A447" s="149" t="str">
        <f t="shared" si="6"/>
        <v xml:space="preserve"> </v>
      </c>
      <c r="B447" s="142" t="s">
        <v>4909</v>
      </c>
      <c r="C447" s="142" t="s">
        <v>4910</v>
      </c>
      <c r="D447" s="142" t="s">
        <v>4911</v>
      </c>
      <c r="E447" s="142" t="s">
        <v>2375</v>
      </c>
      <c r="F447" s="143">
        <v>37228</v>
      </c>
      <c r="G447" s="142" t="s">
        <v>4912</v>
      </c>
      <c r="H447" s="144">
        <v>6157759684</v>
      </c>
    </row>
    <row r="448" spans="1:8" ht="16">
      <c r="A448" s="149" t="str">
        <f t="shared" si="6"/>
        <v xml:space="preserve"> </v>
      </c>
      <c r="B448" s="142" t="s">
        <v>4913</v>
      </c>
      <c r="C448" s="142" t="s">
        <v>4914</v>
      </c>
      <c r="D448" s="142" t="s">
        <v>4915</v>
      </c>
      <c r="E448" s="142" t="s">
        <v>2375</v>
      </c>
      <c r="F448" s="143">
        <v>37412</v>
      </c>
      <c r="G448" s="142" t="s">
        <v>4916</v>
      </c>
      <c r="H448" s="144" t="s">
        <v>4917</v>
      </c>
    </row>
    <row r="449" spans="1:8" ht="16">
      <c r="A449" s="149" t="str">
        <f t="shared" si="6"/>
        <v xml:space="preserve"> </v>
      </c>
      <c r="B449" s="142" t="s">
        <v>4918</v>
      </c>
      <c r="C449" s="142" t="s">
        <v>4919</v>
      </c>
      <c r="D449" s="142" t="s">
        <v>4911</v>
      </c>
      <c r="E449" s="142" t="s">
        <v>2375</v>
      </c>
      <c r="F449" s="143">
        <v>37212</v>
      </c>
      <c r="G449" s="142" t="s">
        <v>4920</v>
      </c>
      <c r="H449" s="144">
        <v>6152550331</v>
      </c>
    </row>
    <row r="450" spans="1:8" ht="16">
      <c r="A450" s="149" t="str">
        <f t="shared" si="6"/>
        <v xml:space="preserve"> </v>
      </c>
      <c r="B450" s="142" t="s">
        <v>4921</v>
      </c>
      <c r="C450" s="142" t="s">
        <v>4922</v>
      </c>
      <c r="D450" s="142" t="s">
        <v>4911</v>
      </c>
      <c r="E450" s="142" t="s">
        <v>2375</v>
      </c>
      <c r="F450" s="143">
        <v>37211</v>
      </c>
      <c r="G450" s="142" t="s">
        <v>4923</v>
      </c>
      <c r="H450" s="144" t="s">
        <v>4924</v>
      </c>
    </row>
    <row r="451" spans="1:8" ht="16">
      <c r="A451" s="149" t="str">
        <f t="shared" si="6"/>
        <v>Texas</v>
      </c>
      <c r="B451" s="142" t="s">
        <v>4925</v>
      </c>
      <c r="C451" s="142" t="s">
        <v>4926</v>
      </c>
      <c r="D451" s="142" t="s">
        <v>4927</v>
      </c>
      <c r="E451" s="142" t="s">
        <v>2439</v>
      </c>
      <c r="F451" s="143">
        <v>78752</v>
      </c>
      <c r="G451" s="142" t="s">
        <v>4928</v>
      </c>
      <c r="H451" s="144" t="s">
        <v>4929</v>
      </c>
    </row>
    <row r="452" spans="1:8" ht="16">
      <c r="A452" s="149" t="str">
        <f t="shared" si="6"/>
        <v xml:space="preserve"> </v>
      </c>
      <c r="B452" s="142" t="s">
        <v>4930</v>
      </c>
      <c r="C452" s="142" t="s">
        <v>4931</v>
      </c>
      <c r="D452" s="142" t="s">
        <v>4927</v>
      </c>
      <c r="E452" s="142" t="s">
        <v>2439</v>
      </c>
      <c r="F452" s="143">
        <v>78754</v>
      </c>
      <c r="G452" s="142" t="s">
        <v>4932</v>
      </c>
      <c r="H452" s="144" t="s">
        <v>4933</v>
      </c>
    </row>
    <row r="453" spans="1:8" ht="16">
      <c r="A453" s="149" t="str">
        <f t="shared" si="6"/>
        <v xml:space="preserve"> </v>
      </c>
      <c r="B453" s="142" t="s">
        <v>4934</v>
      </c>
      <c r="C453" s="142" t="s">
        <v>4935</v>
      </c>
      <c r="D453" s="142" t="s">
        <v>4936</v>
      </c>
      <c r="E453" s="142" t="s">
        <v>2439</v>
      </c>
      <c r="F453" s="143">
        <v>76401</v>
      </c>
      <c r="G453" s="142" t="s">
        <v>4937</v>
      </c>
      <c r="H453" s="144" t="s">
        <v>4938</v>
      </c>
    </row>
    <row r="454" spans="1:8" ht="16">
      <c r="A454" s="149" t="str">
        <f t="shared" si="6"/>
        <v xml:space="preserve"> </v>
      </c>
      <c r="B454" s="142" t="s">
        <v>4939</v>
      </c>
      <c r="C454" s="142" t="s">
        <v>4940</v>
      </c>
      <c r="D454" s="142" t="s">
        <v>4941</v>
      </c>
      <c r="E454" s="142" t="s">
        <v>2439</v>
      </c>
      <c r="F454" s="143">
        <v>75418</v>
      </c>
      <c r="G454" s="142" t="s">
        <v>4942</v>
      </c>
      <c r="H454" s="144" t="s">
        <v>4943</v>
      </c>
    </row>
    <row r="455" spans="1:8" ht="16">
      <c r="A455" s="149" t="str">
        <f t="shared" si="6"/>
        <v xml:space="preserve"> </v>
      </c>
      <c r="B455" s="142" t="s">
        <v>4944</v>
      </c>
      <c r="C455" s="142" t="s">
        <v>4945</v>
      </c>
      <c r="D455" s="142" t="s">
        <v>4946</v>
      </c>
      <c r="E455" s="142" t="s">
        <v>2439</v>
      </c>
      <c r="F455" s="143">
        <v>78064</v>
      </c>
      <c r="G455" s="142" t="s">
        <v>4947</v>
      </c>
      <c r="H455" s="144" t="s">
        <v>4948</v>
      </c>
    </row>
    <row r="456" spans="1:8" ht="16">
      <c r="A456" s="149" t="str">
        <f t="shared" si="6"/>
        <v xml:space="preserve"> </v>
      </c>
      <c r="B456" s="142" t="s">
        <v>4949</v>
      </c>
      <c r="C456" s="142" t="s">
        <v>4950</v>
      </c>
      <c r="D456" s="142" t="s">
        <v>4951</v>
      </c>
      <c r="E456" s="142" t="s">
        <v>2439</v>
      </c>
      <c r="F456" s="143">
        <v>75061</v>
      </c>
      <c r="G456" s="142" t="s">
        <v>4952</v>
      </c>
      <c r="H456" s="144" t="s">
        <v>4953</v>
      </c>
    </row>
    <row r="457" spans="1:8" ht="16">
      <c r="A457" s="149" t="str">
        <f t="shared" si="6"/>
        <v xml:space="preserve"> </v>
      </c>
      <c r="B457" s="142" t="s">
        <v>4954</v>
      </c>
      <c r="C457" s="142" t="s">
        <v>4955</v>
      </c>
      <c r="D457" s="142" t="s">
        <v>4927</v>
      </c>
      <c r="E457" s="142" t="s">
        <v>2439</v>
      </c>
      <c r="F457" s="143">
        <v>78760</v>
      </c>
      <c r="G457" s="142" t="s">
        <v>4956</v>
      </c>
      <c r="H457" s="144">
        <v>5123261988</v>
      </c>
    </row>
    <row r="458" spans="1:8" ht="16">
      <c r="A458" s="149" t="str">
        <f t="shared" si="6"/>
        <v xml:space="preserve"> </v>
      </c>
      <c r="B458" s="142" t="s">
        <v>4957</v>
      </c>
      <c r="C458" s="142" t="s">
        <v>4958</v>
      </c>
      <c r="D458" s="142" t="s">
        <v>4959</v>
      </c>
      <c r="E458" s="142" t="s">
        <v>2439</v>
      </c>
      <c r="F458" s="143">
        <v>78751</v>
      </c>
      <c r="G458" s="142" t="s">
        <v>4960</v>
      </c>
      <c r="H458" s="144" t="s">
        <v>4961</v>
      </c>
    </row>
    <row r="459" spans="1:8" ht="16">
      <c r="A459" s="149" t="str">
        <f t="shared" ref="A459:A522" si="7">IF(E459=E458," ",E459)</f>
        <v xml:space="preserve"> </v>
      </c>
      <c r="B459" s="142" t="s">
        <v>4962</v>
      </c>
      <c r="C459" s="142" t="s">
        <v>4963</v>
      </c>
      <c r="D459" s="142" t="s">
        <v>4964</v>
      </c>
      <c r="E459" s="142" t="s">
        <v>2439</v>
      </c>
      <c r="F459" s="143">
        <v>78040</v>
      </c>
      <c r="G459" s="142" t="s">
        <v>4965</v>
      </c>
      <c r="H459" s="144" t="s">
        <v>4966</v>
      </c>
    </row>
    <row r="460" spans="1:8" ht="16">
      <c r="A460" s="149" t="str">
        <f t="shared" si="7"/>
        <v xml:space="preserve"> </v>
      </c>
      <c r="B460" s="142" t="s">
        <v>4967</v>
      </c>
      <c r="C460" s="142" t="s">
        <v>4968</v>
      </c>
      <c r="D460" s="142" t="s">
        <v>4969</v>
      </c>
      <c r="E460" s="142" t="s">
        <v>2439</v>
      </c>
      <c r="F460" s="143">
        <v>79401</v>
      </c>
      <c r="G460" s="142" t="s">
        <v>4970</v>
      </c>
      <c r="H460" s="144" t="s">
        <v>4971</v>
      </c>
    </row>
    <row r="461" spans="1:8" ht="16">
      <c r="A461" s="149" t="str">
        <f t="shared" si="7"/>
        <v xml:space="preserve"> </v>
      </c>
      <c r="B461" s="142" t="s">
        <v>4972</v>
      </c>
      <c r="C461" s="142" t="s">
        <v>4973</v>
      </c>
      <c r="D461" s="142" t="s">
        <v>4974</v>
      </c>
      <c r="E461" s="142" t="s">
        <v>2439</v>
      </c>
      <c r="F461" s="143">
        <v>75247</v>
      </c>
      <c r="G461" s="142" t="s">
        <v>4975</v>
      </c>
      <c r="H461" s="144">
        <v>16827029170</v>
      </c>
    </row>
    <row r="462" spans="1:8" ht="16">
      <c r="A462" s="149" t="str">
        <f t="shared" si="7"/>
        <v xml:space="preserve"> </v>
      </c>
      <c r="B462" s="142" t="s">
        <v>4976</v>
      </c>
      <c r="C462" s="142" t="s">
        <v>4977</v>
      </c>
      <c r="D462" s="142" t="s">
        <v>4978</v>
      </c>
      <c r="E462" s="142" t="s">
        <v>2439</v>
      </c>
      <c r="F462" s="143">
        <v>76036</v>
      </c>
      <c r="G462" s="142" t="s">
        <v>4979</v>
      </c>
      <c r="H462" s="144">
        <v>8173392407</v>
      </c>
    </row>
    <row r="463" spans="1:8" ht="16">
      <c r="A463" s="149" t="str">
        <f t="shared" si="7"/>
        <v xml:space="preserve"> </v>
      </c>
      <c r="B463" s="142" t="s">
        <v>4980</v>
      </c>
      <c r="C463" s="142" t="s">
        <v>4981</v>
      </c>
      <c r="D463" s="142" t="s">
        <v>4982</v>
      </c>
      <c r="E463" s="142" t="s">
        <v>2439</v>
      </c>
      <c r="F463" s="143">
        <v>79903</v>
      </c>
      <c r="G463" s="142" t="s">
        <v>4983</v>
      </c>
      <c r="H463" s="144" t="s">
        <v>4984</v>
      </c>
    </row>
    <row r="464" spans="1:8" ht="16">
      <c r="A464" s="149" t="str">
        <f t="shared" si="7"/>
        <v xml:space="preserve"> </v>
      </c>
      <c r="B464" s="142" t="s">
        <v>4985</v>
      </c>
      <c r="C464" s="142" t="s">
        <v>4986</v>
      </c>
      <c r="D464" s="142" t="s">
        <v>4987</v>
      </c>
      <c r="E464" s="142" t="s">
        <v>2439</v>
      </c>
      <c r="F464" s="143">
        <v>77090</v>
      </c>
      <c r="G464" s="142" t="s">
        <v>4988</v>
      </c>
      <c r="H464" s="144" t="s">
        <v>4989</v>
      </c>
    </row>
    <row r="465" spans="1:8" ht="16">
      <c r="A465" s="149" t="str">
        <f t="shared" si="7"/>
        <v xml:space="preserve"> </v>
      </c>
      <c r="B465" s="142" t="s">
        <v>4990</v>
      </c>
      <c r="C465" s="142" t="s">
        <v>4991</v>
      </c>
      <c r="D465" s="142" t="s">
        <v>4992</v>
      </c>
      <c r="E465" s="142" t="s">
        <v>2439</v>
      </c>
      <c r="F465" s="143">
        <v>78521</v>
      </c>
      <c r="G465" s="142" t="s">
        <v>4993</v>
      </c>
      <c r="H465" s="144" t="s">
        <v>4994</v>
      </c>
    </row>
    <row r="466" spans="1:8" ht="16">
      <c r="A466" s="149" t="str">
        <f t="shared" si="7"/>
        <v xml:space="preserve"> </v>
      </c>
      <c r="B466" s="142" t="s">
        <v>4995</v>
      </c>
      <c r="C466" s="142" t="s">
        <v>4996</v>
      </c>
      <c r="D466" s="142" t="s">
        <v>4974</v>
      </c>
      <c r="E466" s="142" t="s">
        <v>2439</v>
      </c>
      <c r="F466" s="143">
        <v>75226</v>
      </c>
      <c r="G466" s="142" t="s">
        <v>4997</v>
      </c>
      <c r="H466" s="144" t="s">
        <v>4998</v>
      </c>
    </row>
    <row r="467" spans="1:8" ht="16">
      <c r="A467" s="149" t="str">
        <f t="shared" si="7"/>
        <v xml:space="preserve"> </v>
      </c>
      <c r="B467" s="142" t="s">
        <v>4999</v>
      </c>
      <c r="C467" s="142" t="s">
        <v>5000</v>
      </c>
      <c r="D467" s="142" t="s">
        <v>4927</v>
      </c>
      <c r="E467" s="142" t="s">
        <v>2439</v>
      </c>
      <c r="F467" s="143">
        <v>78714</v>
      </c>
      <c r="G467" s="142" t="s">
        <v>5001</v>
      </c>
      <c r="H467" s="144">
        <v>5124598252</v>
      </c>
    </row>
    <row r="468" spans="1:8" ht="16">
      <c r="A468" s="149" t="str">
        <f t="shared" si="7"/>
        <v xml:space="preserve"> </v>
      </c>
      <c r="B468" s="142" t="s">
        <v>5002</v>
      </c>
      <c r="C468" s="142" t="s">
        <v>5003</v>
      </c>
      <c r="D468" s="142" t="s">
        <v>4982</v>
      </c>
      <c r="E468" s="142" t="s">
        <v>2439</v>
      </c>
      <c r="F468" s="143">
        <v>79915</v>
      </c>
      <c r="G468" s="142" t="s">
        <v>5004</v>
      </c>
      <c r="H468" s="144" t="s">
        <v>5005</v>
      </c>
    </row>
    <row r="469" spans="1:8" ht="16">
      <c r="A469" s="149" t="str">
        <f t="shared" si="7"/>
        <v xml:space="preserve"> </v>
      </c>
      <c r="B469" s="142" t="s">
        <v>5006</v>
      </c>
      <c r="C469" s="142" t="s">
        <v>5007</v>
      </c>
      <c r="D469" s="142" t="s">
        <v>5008</v>
      </c>
      <c r="E469" s="142" t="s">
        <v>2439</v>
      </c>
      <c r="F469" s="143">
        <v>78028</v>
      </c>
      <c r="G469" s="142" t="s">
        <v>5009</v>
      </c>
      <c r="H469" s="144" t="s">
        <v>5010</v>
      </c>
    </row>
    <row r="470" spans="1:8" ht="16">
      <c r="A470" s="149" t="str">
        <f t="shared" si="7"/>
        <v xml:space="preserve"> </v>
      </c>
      <c r="B470" s="142" t="s">
        <v>5011</v>
      </c>
      <c r="C470" s="142" t="s">
        <v>5012</v>
      </c>
      <c r="D470" s="142" t="s">
        <v>4974</v>
      </c>
      <c r="E470" s="142" t="s">
        <v>2439</v>
      </c>
      <c r="F470" s="143">
        <v>75201</v>
      </c>
      <c r="G470" s="142" t="s">
        <v>5013</v>
      </c>
      <c r="H470" s="144" t="s">
        <v>5014</v>
      </c>
    </row>
    <row r="471" spans="1:8" ht="16">
      <c r="A471" s="149" t="str">
        <f t="shared" si="7"/>
        <v xml:space="preserve"> </v>
      </c>
      <c r="B471" s="142" t="s">
        <v>5015</v>
      </c>
      <c r="C471" s="142" t="s">
        <v>5016</v>
      </c>
      <c r="D471" s="142" t="s">
        <v>5017</v>
      </c>
      <c r="E471" s="142" t="s">
        <v>2439</v>
      </c>
      <c r="F471" s="143">
        <v>78654</v>
      </c>
      <c r="G471" s="142" t="s">
        <v>5018</v>
      </c>
      <c r="H471" s="144" t="s">
        <v>5019</v>
      </c>
    </row>
    <row r="472" spans="1:8" ht="16">
      <c r="A472" s="149" t="str">
        <f t="shared" si="7"/>
        <v xml:space="preserve"> </v>
      </c>
      <c r="B472" s="142" t="s">
        <v>5020</v>
      </c>
      <c r="C472" s="142" t="s">
        <v>5021</v>
      </c>
      <c r="D472" s="142" t="s">
        <v>4959</v>
      </c>
      <c r="E472" s="142" t="s">
        <v>2439</v>
      </c>
      <c r="F472" s="143">
        <v>78702</v>
      </c>
      <c r="G472" s="142" t="s">
        <v>5022</v>
      </c>
      <c r="H472" s="144" t="s">
        <v>5023</v>
      </c>
    </row>
    <row r="473" spans="1:8" ht="16">
      <c r="A473" s="149" t="str">
        <f t="shared" si="7"/>
        <v xml:space="preserve"> </v>
      </c>
      <c r="B473" s="142" t="s">
        <v>5024</v>
      </c>
      <c r="C473" s="142" t="s">
        <v>5025</v>
      </c>
      <c r="D473" s="142" t="s">
        <v>4927</v>
      </c>
      <c r="E473" s="142" t="s">
        <v>2439</v>
      </c>
      <c r="F473" s="143">
        <v>78702</v>
      </c>
      <c r="G473" s="142" t="s">
        <v>5026</v>
      </c>
      <c r="H473" s="144">
        <v>5123855571</v>
      </c>
    </row>
    <row r="474" spans="1:8" ht="16">
      <c r="A474" s="149" t="str">
        <f t="shared" si="7"/>
        <v xml:space="preserve"> </v>
      </c>
      <c r="B474" s="142" t="s">
        <v>5027</v>
      </c>
      <c r="C474" s="142" t="s">
        <v>5028</v>
      </c>
      <c r="D474" s="142" t="s">
        <v>4927</v>
      </c>
      <c r="E474" s="142" t="s">
        <v>2439</v>
      </c>
      <c r="F474" s="143" t="s">
        <v>3172</v>
      </c>
      <c r="G474" s="142" t="s">
        <v>5029</v>
      </c>
      <c r="H474" s="144">
        <v>5124780546</v>
      </c>
    </row>
    <row r="475" spans="1:8" ht="16">
      <c r="A475" s="149" t="str">
        <f t="shared" si="7"/>
        <v xml:space="preserve"> </v>
      </c>
      <c r="B475" s="142" t="s">
        <v>5030</v>
      </c>
      <c r="C475" s="142" t="s">
        <v>5031</v>
      </c>
      <c r="D475" s="142" t="s">
        <v>4974</v>
      </c>
      <c r="E475" s="142" t="s">
        <v>2439</v>
      </c>
      <c r="F475" s="143">
        <v>75207</v>
      </c>
      <c r="G475" s="142" t="s">
        <v>5032</v>
      </c>
      <c r="H475" s="144" t="s">
        <v>5033</v>
      </c>
    </row>
    <row r="476" spans="1:8" ht="16">
      <c r="A476" s="149" t="str">
        <f t="shared" si="7"/>
        <v xml:space="preserve"> </v>
      </c>
      <c r="B476" s="142" t="s">
        <v>5034</v>
      </c>
      <c r="C476" s="142" t="s">
        <v>5035</v>
      </c>
      <c r="D476" s="142" t="s">
        <v>5036</v>
      </c>
      <c r="E476" s="142" t="s">
        <v>2439</v>
      </c>
      <c r="F476" s="143">
        <v>75074</v>
      </c>
      <c r="G476" s="142" t="s">
        <v>5037</v>
      </c>
      <c r="H476" s="144" t="s">
        <v>5038</v>
      </c>
    </row>
    <row r="477" spans="1:8" ht="16">
      <c r="A477" s="149" t="str">
        <f t="shared" si="7"/>
        <v xml:space="preserve"> </v>
      </c>
      <c r="B477" s="142" t="s">
        <v>5039</v>
      </c>
      <c r="C477" s="142" t="s">
        <v>5040</v>
      </c>
      <c r="D477" s="142" t="s">
        <v>4927</v>
      </c>
      <c r="E477" s="142" t="s">
        <v>2439</v>
      </c>
      <c r="F477" s="143">
        <v>78721</v>
      </c>
      <c r="G477" s="142" t="s">
        <v>5041</v>
      </c>
      <c r="H477" s="144">
        <v>5124447891</v>
      </c>
    </row>
    <row r="478" spans="1:8" ht="16">
      <c r="A478" s="149" t="str">
        <f t="shared" si="7"/>
        <v xml:space="preserve"> </v>
      </c>
      <c r="B478" s="142" t="s">
        <v>5042</v>
      </c>
      <c r="C478" s="142" t="s">
        <v>3172</v>
      </c>
      <c r="D478" s="142" t="s">
        <v>5043</v>
      </c>
      <c r="E478" s="142" t="s">
        <v>2439</v>
      </c>
      <c r="F478" s="143" t="s">
        <v>3172</v>
      </c>
      <c r="G478" s="142" t="s">
        <v>5044</v>
      </c>
      <c r="H478" s="144" t="s">
        <v>5045</v>
      </c>
    </row>
    <row r="479" spans="1:8" ht="16">
      <c r="A479" s="149" t="str">
        <f t="shared" si="7"/>
        <v xml:space="preserve"> </v>
      </c>
      <c r="B479" s="142" t="s">
        <v>5046</v>
      </c>
      <c r="C479" s="142" t="s">
        <v>5047</v>
      </c>
      <c r="D479" s="142" t="s">
        <v>5048</v>
      </c>
      <c r="E479" s="142" t="s">
        <v>2439</v>
      </c>
      <c r="F479" s="143">
        <v>75455</v>
      </c>
      <c r="G479" s="142" t="s">
        <v>5049</v>
      </c>
      <c r="H479" s="144" t="s">
        <v>5050</v>
      </c>
    </row>
    <row r="480" spans="1:8" ht="16">
      <c r="A480" s="149" t="str">
        <f t="shared" si="7"/>
        <v xml:space="preserve"> </v>
      </c>
      <c r="B480" s="142" t="s">
        <v>5051</v>
      </c>
      <c r="C480" s="142" t="s">
        <v>5052</v>
      </c>
      <c r="D480" s="142" t="s">
        <v>5053</v>
      </c>
      <c r="E480" s="142" t="s">
        <v>2439</v>
      </c>
      <c r="F480" s="143">
        <v>76903</v>
      </c>
      <c r="G480" s="142" t="s">
        <v>5054</v>
      </c>
      <c r="H480" s="144" t="s">
        <v>5055</v>
      </c>
    </row>
    <row r="481" spans="1:8" ht="16">
      <c r="A481" s="149" t="str">
        <f t="shared" si="7"/>
        <v xml:space="preserve"> </v>
      </c>
      <c r="B481" s="142" t="s">
        <v>5056</v>
      </c>
      <c r="C481" s="142" t="s">
        <v>5057</v>
      </c>
      <c r="D481" s="142" t="s">
        <v>5058</v>
      </c>
      <c r="E481" s="142" t="s">
        <v>2439</v>
      </c>
      <c r="F481" s="143">
        <v>78156</v>
      </c>
      <c r="G481" s="142" t="s">
        <v>5059</v>
      </c>
      <c r="H481" s="144" t="s">
        <v>5060</v>
      </c>
    </row>
    <row r="482" spans="1:8" ht="16">
      <c r="A482" s="149" t="str">
        <f t="shared" si="7"/>
        <v xml:space="preserve"> </v>
      </c>
      <c r="B482" s="142" t="s">
        <v>5061</v>
      </c>
      <c r="C482" s="142" t="s">
        <v>5062</v>
      </c>
      <c r="D482" s="142" t="s">
        <v>5063</v>
      </c>
      <c r="E482" s="142" t="s">
        <v>2439</v>
      </c>
      <c r="F482" s="143">
        <v>79065</v>
      </c>
      <c r="G482" s="142" t="s">
        <v>5064</v>
      </c>
      <c r="H482" s="144" t="s">
        <v>5065</v>
      </c>
    </row>
    <row r="483" spans="1:8" ht="16">
      <c r="A483" s="149" t="str">
        <f t="shared" si="7"/>
        <v xml:space="preserve"> </v>
      </c>
      <c r="B483" s="142" t="s">
        <v>5066</v>
      </c>
      <c r="C483" s="142" t="s">
        <v>5067</v>
      </c>
      <c r="D483" s="142" t="s">
        <v>3575</v>
      </c>
      <c r="E483" s="142" t="s">
        <v>2439</v>
      </c>
      <c r="F483" s="143">
        <v>76240</v>
      </c>
      <c r="G483" s="142" t="s">
        <v>5068</v>
      </c>
      <c r="H483" s="144" t="s">
        <v>5069</v>
      </c>
    </row>
    <row r="484" spans="1:8" ht="16">
      <c r="A484" s="149" t="str">
        <f t="shared" si="7"/>
        <v xml:space="preserve"> </v>
      </c>
      <c r="B484" s="142" t="s">
        <v>5070</v>
      </c>
      <c r="C484" s="142" t="s">
        <v>5071</v>
      </c>
      <c r="D484" s="142" t="s">
        <v>4974</v>
      </c>
      <c r="E484" s="142" t="s">
        <v>2439</v>
      </c>
      <c r="F484" s="143">
        <v>75219</v>
      </c>
      <c r="G484" s="142" t="s">
        <v>5072</v>
      </c>
      <c r="H484" s="144" t="s">
        <v>3172</v>
      </c>
    </row>
    <row r="485" spans="1:8" ht="16">
      <c r="A485" s="149" t="str">
        <f t="shared" si="7"/>
        <v xml:space="preserve"> </v>
      </c>
      <c r="B485" s="142" t="s">
        <v>5073</v>
      </c>
      <c r="C485" s="142" t="s">
        <v>5074</v>
      </c>
      <c r="D485" s="142" t="s">
        <v>5075</v>
      </c>
      <c r="E485" s="142" t="s">
        <v>2439</v>
      </c>
      <c r="F485" s="143">
        <v>75455</v>
      </c>
      <c r="G485" s="142" t="s">
        <v>5076</v>
      </c>
      <c r="H485" s="144">
        <v>9035720973</v>
      </c>
    </row>
    <row r="486" spans="1:8" ht="16">
      <c r="A486" s="149" t="str">
        <f t="shared" si="7"/>
        <v xml:space="preserve"> </v>
      </c>
      <c r="B486" s="142" t="s">
        <v>5077</v>
      </c>
      <c r="C486" s="142" t="s">
        <v>5078</v>
      </c>
      <c r="D486" s="142" t="s">
        <v>5079</v>
      </c>
      <c r="E486" s="142" t="s">
        <v>2439</v>
      </c>
      <c r="F486" s="143">
        <v>78550</v>
      </c>
      <c r="G486" s="142" t="s">
        <v>5080</v>
      </c>
      <c r="H486" s="144" t="s">
        <v>5081</v>
      </c>
    </row>
    <row r="487" spans="1:8" ht="16">
      <c r="A487" s="149" t="str">
        <f t="shared" si="7"/>
        <v xml:space="preserve"> </v>
      </c>
      <c r="B487" s="142" t="s">
        <v>5082</v>
      </c>
      <c r="C487" s="142" t="s">
        <v>5083</v>
      </c>
      <c r="D487" s="142" t="s">
        <v>5084</v>
      </c>
      <c r="E487" s="142" t="s">
        <v>2439</v>
      </c>
      <c r="F487" s="143">
        <v>79070</v>
      </c>
      <c r="G487" s="142" t="s">
        <v>5085</v>
      </c>
      <c r="H487" s="144" t="s">
        <v>5086</v>
      </c>
    </row>
    <row r="488" spans="1:8" ht="16">
      <c r="A488" s="149" t="str">
        <f t="shared" si="7"/>
        <v xml:space="preserve"> </v>
      </c>
      <c r="B488" s="142" t="s">
        <v>5087</v>
      </c>
      <c r="C488" s="142" t="s">
        <v>5088</v>
      </c>
      <c r="D488" s="142" t="s">
        <v>4987</v>
      </c>
      <c r="E488" s="142" t="s">
        <v>2439</v>
      </c>
      <c r="F488" s="143">
        <v>77056</v>
      </c>
      <c r="G488" s="142" t="s">
        <v>5089</v>
      </c>
      <c r="H488" s="144" t="s">
        <v>5090</v>
      </c>
    </row>
    <row r="489" spans="1:8" ht="16">
      <c r="A489" s="149" t="str">
        <f t="shared" si="7"/>
        <v xml:space="preserve"> </v>
      </c>
      <c r="B489" s="142" t="s">
        <v>5091</v>
      </c>
      <c r="C489" s="142" t="s">
        <v>5092</v>
      </c>
      <c r="D489" s="142" t="s">
        <v>5093</v>
      </c>
      <c r="E489" s="142" t="s">
        <v>2439</v>
      </c>
      <c r="F489" s="143">
        <v>77469</v>
      </c>
      <c r="G489" s="142" t="s">
        <v>5094</v>
      </c>
      <c r="H489" s="144" t="s">
        <v>5095</v>
      </c>
    </row>
    <row r="490" spans="1:8" ht="16">
      <c r="A490" s="149" t="str">
        <f t="shared" si="7"/>
        <v xml:space="preserve"> </v>
      </c>
      <c r="B490" s="142" t="s">
        <v>5096</v>
      </c>
      <c r="C490" s="142" t="s">
        <v>5097</v>
      </c>
      <c r="D490" s="142" t="s">
        <v>5098</v>
      </c>
      <c r="E490" s="142" t="s">
        <v>2439</v>
      </c>
      <c r="F490" s="143">
        <v>79101</v>
      </c>
      <c r="G490" s="142" t="s">
        <v>5099</v>
      </c>
      <c r="H490" s="144" t="s">
        <v>5100</v>
      </c>
    </row>
    <row r="491" spans="1:8" ht="16">
      <c r="A491" s="149" t="str">
        <f t="shared" si="7"/>
        <v xml:space="preserve"> </v>
      </c>
      <c r="B491" s="142" t="s">
        <v>5101</v>
      </c>
      <c r="C491" s="142" t="s">
        <v>5102</v>
      </c>
      <c r="D491" s="142" t="s">
        <v>5103</v>
      </c>
      <c r="E491" s="142" t="s">
        <v>2439</v>
      </c>
      <c r="F491" s="143">
        <v>77802</v>
      </c>
      <c r="G491" s="142" t="s">
        <v>5104</v>
      </c>
      <c r="H491" s="144" t="s">
        <v>5105</v>
      </c>
    </row>
    <row r="492" spans="1:8" ht="16">
      <c r="A492" s="149" t="str">
        <f t="shared" si="7"/>
        <v xml:space="preserve"> </v>
      </c>
      <c r="B492" s="142" t="s">
        <v>5106</v>
      </c>
      <c r="C492" s="142" t="s">
        <v>5107</v>
      </c>
      <c r="D492" s="142" t="s">
        <v>5108</v>
      </c>
      <c r="E492" s="142" t="s">
        <v>2439</v>
      </c>
      <c r="F492" s="143">
        <v>77414</v>
      </c>
      <c r="G492" s="142" t="s">
        <v>5109</v>
      </c>
      <c r="H492" s="144">
        <v>9792459109</v>
      </c>
    </row>
    <row r="493" spans="1:8" ht="16">
      <c r="A493" s="149" t="str">
        <f t="shared" si="7"/>
        <v xml:space="preserve"> </v>
      </c>
      <c r="B493" s="142" t="s">
        <v>5110</v>
      </c>
      <c r="C493" s="142" t="s">
        <v>5111</v>
      </c>
      <c r="D493" s="142" t="s">
        <v>4927</v>
      </c>
      <c r="E493" s="142" t="s">
        <v>2439</v>
      </c>
      <c r="F493" s="143">
        <v>78741</v>
      </c>
      <c r="G493" s="142" t="s">
        <v>5112</v>
      </c>
      <c r="H493" s="144">
        <v>5124776000</v>
      </c>
    </row>
    <row r="494" spans="1:8" ht="16">
      <c r="A494" s="149" t="str">
        <f t="shared" si="7"/>
        <v xml:space="preserve"> </v>
      </c>
      <c r="B494" s="142" t="s">
        <v>5113</v>
      </c>
      <c r="C494" s="142" t="s">
        <v>5114</v>
      </c>
      <c r="D494" s="142" t="s">
        <v>5115</v>
      </c>
      <c r="E494" s="142" t="s">
        <v>2439</v>
      </c>
      <c r="F494" s="143">
        <v>76801</v>
      </c>
      <c r="G494" s="142" t="s">
        <v>5116</v>
      </c>
      <c r="H494" s="144" t="s">
        <v>5117</v>
      </c>
    </row>
    <row r="495" spans="1:8" ht="16">
      <c r="A495" s="149" t="str">
        <f t="shared" si="7"/>
        <v xml:space="preserve"> </v>
      </c>
      <c r="B495" s="142" t="s">
        <v>5118</v>
      </c>
      <c r="C495" s="142" t="s">
        <v>5119</v>
      </c>
      <c r="D495" s="142" t="s">
        <v>4927</v>
      </c>
      <c r="E495" s="142" t="s">
        <v>2439</v>
      </c>
      <c r="F495" s="143">
        <v>78701</v>
      </c>
      <c r="G495" s="142" t="s">
        <v>5120</v>
      </c>
      <c r="H495" s="144" t="s">
        <v>5121</v>
      </c>
    </row>
    <row r="496" spans="1:8" ht="16">
      <c r="A496" s="149" t="str">
        <f t="shared" si="7"/>
        <v xml:space="preserve"> </v>
      </c>
      <c r="B496" s="142" t="s">
        <v>5122</v>
      </c>
      <c r="C496" s="142" t="s">
        <v>5123</v>
      </c>
      <c r="D496" s="142" t="s">
        <v>5103</v>
      </c>
      <c r="E496" s="142" t="s">
        <v>2439</v>
      </c>
      <c r="F496" s="143">
        <v>77801</v>
      </c>
      <c r="G496" s="142" t="s">
        <v>5124</v>
      </c>
      <c r="H496" s="144" t="s">
        <v>5125</v>
      </c>
    </row>
    <row r="497" spans="1:8" ht="16">
      <c r="A497" s="149" t="str">
        <f t="shared" si="7"/>
        <v xml:space="preserve"> </v>
      </c>
      <c r="B497" s="142" t="s">
        <v>5126</v>
      </c>
      <c r="C497" s="142" t="s">
        <v>5127</v>
      </c>
      <c r="D497" s="142" t="s">
        <v>4927</v>
      </c>
      <c r="E497" s="142" t="s">
        <v>2439</v>
      </c>
      <c r="F497" s="143">
        <v>78752</v>
      </c>
      <c r="G497" s="142" t="s">
        <v>5128</v>
      </c>
      <c r="H497" s="144" t="s">
        <v>5129</v>
      </c>
    </row>
    <row r="498" spans="1:8" ht="16">
      <c r="A498" s="149" t="str">
        <f t="shared" si="7"/>
        <v xml:space="preserve"> </v>
      </c>
      <c r="B498" s="142" t="s">
        <v>5130</v>
      </c>
      <c r="C498" s="142" t="s">
        <v>5131</v>
      </c>
      <c r="D498" s="142" t="s">
        <v>5132</v>
      </c>
      <c r="E498" s="142" t="s">
        <v>2439</v>
      </c>
      <c r="F498" s="143">
        <v>76201</v>
      </c>
      <c r="G498" s="142" t="s">
        <v>5133</v>
      </c>
      <c r="H498" s="144" t="s">
        <v>5134</v>
      </c>
    </row>
    <row r="499" spans="1:8" ht="16">
      <c r="A499" s="149" t="str">
        <f t="shared" si="7"/>
        <v xml:space="preserve"> </v>
      </c>
      <c r="B499" s="142" t="s">
        <v>5135</v>
      </c>
      <c r="C499" s="142" t="s">
        <v>5136</v>
      </c>
      <c r="D499" s="142" t="s">
        <v>4987</v>
      </c>
      <c r="E499" s="142" t="s">
        <v>2439</v>
      </c>
      <c r="F499" s="143">
        <v>77092</v>
      </c>
      <c r="G499" s="142" t="s">
        <v>5137</v>
      </c>
      <c r="H499" s="144" t="s">
        <v>5138</v>
      </c>
    </row>
    <row r="500" spans="1:8" ht="16">
      <c r="A500" s="149" t="str">
        <f t="shared" si="7"/>
        <v xml:space="preserve"> </v>
      </c>
      <c r="B500" s="142" t="s">
        <v>5139</v>
      </c>
      <c r="C500" s="142" t="s">
        <v>5140</v>
      </c>
      <c r="D500" s="142" t="s">
        <v>5141</v>
      </c>
      <c r="E500" s="142" t="s">
        <v>2439</v>
      </c>
      <c r="F500" s="143">
        <v>77598</v>
      </c>
      <c r="G500" s="142" t="s">
        <v>5142</v>
      </c>
      <c r="H500" s="144" t="s">
        <v>5143</v>
      </c>
    </row>
    <row r="501" spans="1:8" ht="16">
      <c r="A501" s="149" t="str">
        <f t="shared" si="7"/>
        <v xml:space="preserve"> </v>
      </c>
      <c r="B501" s="142" t="s">
        <v>5144</v>
      </c>
      <c r="C501" s="142" t="s">
        <v>5145</v>
      </c>
      <c r="D501" s="142" t="s">
        <v>5146</v>
      </c>
      <c r="E501" s="142" t="s">
        <v>2439</v>
      </c>
      <c r="F501" s="143">
        <v>78212</v>
      </c>
      <c r="G501" s="142" t="s">
        <v>5147</v>
      </c>
      <c r="H501" s="144" t="s">
        <v>5148</v>
      </c>
    </row>
    <row r="502" spans="1:8" ht="16">
      <c r="A502" s="149" t="str">
        <f t="shared" si="7"/>
        <v xml:space="preserve"> </v>
      </c>
      <c r="B502" s="142" t="s">
        <v>5149</v>
      </c>
      <c r="C502" s="142" t="s">
        <v>5150</v>
      </c>
      <c r="D502" s="142" t="s">
        <v>5151</v>
      </c>
      <c r="E502" s="142" t="s">
        <v>2439</v>
      </c>
      <c r="F502" s="143">
        <v>77301</v>
      </c>
      <c r="G502" s="142" t="s">
        <v>5152</v>
      </c>
      <c r="H502" s="144" t="s">
        <v>5153</v>
      </c>
    </row>
    <row r="503" spans="1:8" ht="16">
      <c r="A503" s="149" t="str">
        <f t="shared" si="7"/>
        <v xml:space="preserve"> </v>
      </c>
      <c r="B503" s="142" t="s">
        <v>5154</v>
      </c>
      <c r="C503" s="142" t="s">
        <v>5155</v>
      </c>
      <c r="D503" s="142" t="s">
        <v>5156</v>
      </c>
      <c r="E503" s="142" t="s">
        <v>2439</v>
      </c>
      <c r="F503" s="143">
        <v>78501</v>
      </c>
      <c r="G503" s="142" t="s">
        <v>5157</v>
      </c>
      <c r="H503" s="144" t="s">
        <v>5158</v>
      </c>
    </row>
    <row r="504" spans="1:8" ht="16">
      <c r="A504" s="149" t="str">
        <f t="shared" si="7"/>
        <v xml:space="preserve"> </v>
      </c>
      <c r="B504" s="142" t="s">
        <v>5159</v>
      </c>
      <c r="C504" s="142" t="s">
        <v>5160</v>
      </c>
      <c r="D504" s="142" t="s">
        <v>5161</v>
      </c>
      <c r="E504" s="142" t="s">
        <v>2439</v>
      </c>
      <c r="F504" s="143">
        <v>78664</v>
      </c>
      <c r="G504" s="142" t="s">
        <v>5162</v>
      </c>
      <c r="H504" s="144" t="s">
        <v>5163</v>
      </c>
    </row>
    <row r="505" spans="1:8" ht="16">
      <c r="A505" s="149" t="str">
        <f t="shared" si="7"/>
        <v xml:space="preserve"> </v>
      </c>
      <c r="B505" s="142" t="s">
        <v>5164</v>
      </c>
      <c r="C505" s="142" t="s">
        <v>5165</v>
      </c>
      <c r="D505" s="142" t="s">
        <v>5146</v>
      </c>
      <c r="E505" s="142" t="s">
        <v>2439</v>
      </c>
      <c r="F505" s="143">
        <v>78207</v>
      </c>
      <c r="G505" s="142" t="s">
        <v>5166</v>
      </c>
      <c r="H505" s="144" t="s">
        <v>5167</v>
      </c>
    </row>
    <row r="506" spans="1:8" ht="16">
      <c r="A506" s="149" t="str">
        <f t="shared" si="7"/>
        <v xml:space="preserve"> </v>
      </c>
      <c r="B506" s="142" t="s">
        <v>5168</v>
      </c>
      <c r="C506" s="142" t="s">
        <v>5169</v>
      </c>
      <c r="D506" s="142" t="s">
        <v>4987</v>
      </c>
      <c r="E506" s="142" t="s">
        <v>2439</v>
      </c>
      <c r="F506" s="143">
        <v>77002</v>
      </c>
      <c r="G506" s="142" t="s">
        <v>5170</v>
      </c>
      <c r="H506" s="144" t="s">
        <v>5171</v>
      </c>
    </row>
    <row r="507" spans="1:8" ht="16">
      <c r="A507" s="149" t="str">
        <f t="shared" si="7"/>
        <v xml:space="preserve"> </v>
      </c>
      <c r="B507" s="142" t="s">
        <v>5172</v>
      </c>
      <c r="C507" s="142" t="s">
        <v>5173</v>
      </c>
      <c r="D507" s="142" t="s">
        <v>4987</v>
      </c>
      <c r="E507" s="142" t="s">
        <v>2439</v>
      </c>
      <c r="F507" s="143">
        <v>77002</v>
      </c>
      <c r="G507" s="142" t="s">
        <v>5174</v>
      </c>
      <c r="H507" s="144" t="s">
        <v>5175</v>
      </c>
    </row>
    <row r="508" spans="1:8" ht="16">
      <c r="A508" s="149" t="str">
        <f t="shared" si="7"/>
        <v xml:space="preserve"> </v>
      </c>
      <c r="B508" s="142" t="s">
        <v>5176</v>
      </c>
      <c r="C508" s="142" t="s">
        <v>5177</v>
      </c>
      <c r="D508" s="142" t="s">
        <v>4987</v>
      </c>
      <c r="E508" s="142" t="s">
        <v>2439</v>
      </c>
      <c r="F508" s="143">
        <v>77004</v>
      </c>
      <c r="G508" s="142" t="s">
        <v>5178</v>
      </c>
      <c r="H508" s="144" t="s">
        <v>5179</v>
      </c>
    </row>
    <row r="509" spans="1:8" ht="16">
      <c r="A509" s="149" t="str">
        <f t="shared" si="7"/>
        <v xml:space="preserve"> </v>
      </c>
      <c r="B509" s="142" t="s">
        <v>5180</v>
      </c>
      <c r="C509" s="142" t="s">
        <v>5181</v>
      </c>
      <c r="D509" s="142" t="s">
        <v>5182</v>
      </c>
      <c r="E509" s="142" t="s">
        <v>2439</v>
      </c>
      <c r="F509" s="143">
        <v>78709</v>
      </c>
      <c r="G509" s="142" t="s">
        <v>5183</v>
      </c>
      <c r="H509" s="144" t="s">
        <v>5184</v>
      </c>
    </row>
    <row r="510" spans="1:8" ht="16">
      <c r="A510" s="149" t="str">
        <f t="shared" si="7"/>
        <v xml:space="preserve"> </v>
      </c>
      <c r="B510" s="142" t="s">
        <v>5185</v>
      </c>
      <c r="C510" s="142" t="s">
        <v>5186</v>
      </c>
      <c r="D510" s="142" t="s">
        <v>5187</v>
      </c>
      <c r="E510" s="142" t="s">
        <v>2439</v>
      </c>
      <c r="F510" s="143">
        <v>75701</v>
      </c>
      <c r="G510" s="142" t="s">
        <v>5188</v>
      </c>
      <c r="H510" s="144" t="s">
        <v>5189</v>
      </c>
    </row>
    <row r="511" spans="1:8" ht="16">
      <c r="A511" s="149" t="str">
        <f t="shared" si="7"/>
        <v xml:space="preserve"> </v>
      </c>
      <c r="B511" s="142" t="s">
        <v>5190</v>
      </c>
      <c r="C511" s="142" t="s">
        <v>5191</v>
      </c>
      <c r="D511" s="142" t="s">
        <v>4987</v>
      </c>
      <c r="E511" s="142" t="s">
        <v>2439</v>
      </c>
      <c r="F511" s="143">
        <v>77027</v>
      </c>
      <c r="G511" s="142" t="s">
        <v>5192</v>
      </c>
      <c r="H511" s="144" t="s">
        <v>3172</v>
      </c>
    </row>
    <row r="512" spans="1:8" ht="16">
      <c r="A512" s="149" t="str">
        <f t="shared" si="7"/>
        <v xml:space="preserve"> </v>
      </c>
      <c r="B512" s="142" t="s">
        <v>5193</v>
      </c>
      <c r="C512" s="142" t="s">
        <v>5194</v>
      </c>
      <c r="D512" s="142" t="s">
        <v>4987</v>
      </c>
      <c r="E512" s="142" t="s">
        <v>2439</v>
      </c>
      <c r="F512" s="143">
        <v>77019</v>
      </c>
      <c r="G512" s="142" t="s">
        <v>5195</v>
      </c>
      <c r="H512" s="144" t="s">
        <v>5196</v>
      </c>
    </row>
    <row r="513" spans="1:8" ht="16">
      <c r="A513" s="149" t="str">
        <f t="shared" si="7"/>
        <v xml:space="preserve"> </v>
      </c>
      <c r="B513" s="142" t="s">
        <v>5197</v>
      </c>
      <c r="C513" s="142" t="s">
        <v>5198</v>
      </c>
      <c r="D513" s="142" t="s">
        <v>4974</v>
      </c>
      <c r="E513" s="142" t="s">
        <v>2439</v>
      </c>
      <c r="F513" s="143">
        <v>75204</v>
      </c>
      <c r="G513" s="142" t="s">
        <v>5199</v>
      </c>
      <c r="H513" s="144" t="s">
        <v>5200</v>
      </c>
    </row>
    <row r="514" spans="1:8" ht="16">
      <c r="A514" s="149" t="str">
        <f t="shared" si="7"/>
        <v>Utah</v>
      </c>
      <c r="B514" s="142" t="s">
        <v>5201</v>
      </c>
      <c r="C514" s="142" t="s">
        <v>5202</v>
      </c>
      <c r="D514" s="142" t="s">
        <v>5203</v>
      </c>
      <c r="E514" s="142" t="s">
        <v>2479</v>
      </c>
      <c r="F514" s="143">
        <v>84116</v>
      </c>
      <c r="G514" s="142" t="s">
        <v>5204</v>
      </c>
      <c r="H514" s="144">
        <v>8014281255</v>
      </c>
    </row>
    <row r="515" spans="1:8" ht="16">
      <c r="A515" s="149" t="str">
        <f t="shared" si="7"/>
        <v xml:space="preserve"> </v>
      </c>
      <c r="B515" s="142" t="s">
        <v>5205</v>
      </c>
      <c r="C515" s="142" t="s">
        <v>5206</v>
      </c>
      <c r="D515" s="142" t="s">
        <v>5203</v>
      </c>
      <c r="E515" s="142" t="s">
        <v>2479</v>
      </c>
      <c r="F515" s="143">
        <v>84103</v>
      </c>
      <c r="G515" s="142" t="s">
        <v>5207</v>
      </c>
      <c r="H515" s="144" t="s">
        <v>5208</v>
      </c>
    </row>
    <row r="516" spans="1:8" ht="16">
      <c r="A516" s="149" t="str">
        <f t="shared" si="7"/>
        <v xml:space="preserve"> </v>
      </c>
      <c r="B516" s="142" t="s">
        <v>5209</v>
      </c>
      <c r="C516" s="142" t="s">
        <v>5210</v>
      </c>
      <c r="D516" s="142" t="s">
        <v>5203</v>
      </c>
      <c r="E516" s="142" t="s">
        <v>2479</v>
      </c>
      <c r="F516" s="143">
        <v>84106</v>
      </c>
      <c r="G516" s="142" t="s">
        <v>5211</v>
      </c>
      <c r="H516" s="144" t="s">
        <v>5212</v>
      </c>
    </row>
    <row r="517" spans="1:8" ht="16">
      <c r="A517" s="149" t="str">
        <f t="shared" si="7"/>
        <v xml:space="preserve"> </v>
      </c>
      <c r="B517" s="142" t="s">
        <v>5213</v>
      </c>
      <c r="C517" s="142" t="s">
        <v>5214</v>
      </c>
      <c r="D517" s="142" t="s">
        <v>5203</v>
      </c>
      <c r="E517" s="142" t="s">
        <v>2479</v>
      </c>
      <c r="F517" s="143">
        <v>84102</v>
      </c>
      <c r="G517" s="142" t="s">
        <v>5215</v>
      </c>
      <c r="H517" s="144" t="s">
        <v>5216</v>
      </c>
    </row>
    <row r="518" spans="1:8" ht="16">
      <c r="A518" s="149" t="str">
        <f t="shared" si="7"/>
        <v xml:space="preserve"> </v>
      </c>
      <c r="B518" s="142" t="s">
        <v>5217</v>
      </c>
      <c r="C518" s="142" t="s">
        <v>5218</v>
      </c>
      <c r="D518" s="142" t="s">
        <v>5203</v>
      </c>
      <c r="E518" s="142" t="s">
        <v>2479</v>
      </c>
      <c r="F518" s="143">
        <v>84107</v>
      </c>
      <c r="G518" s="142" t="s">
        <v>5219</v>
      </c>
      <c r="H518" s="144" t="s">
        <v>5220</v>
      </c>
    </row>
    <row r="519" spans="1:8" ht="16">
      <c r="A519" s="149" t="str">
        <f t="shared" si="7"/>
        <v xml:space="preserve"> </v>
      </c>
      <c r="B519" s="142" t="s">
        <v>5221</v>
      </c>
      <c r="C519" s="142" t="s">
        <v>5222</v>
      </c>
      <c r="D519" s="142" t="s">
        <v>5203</v>
      </c>
      <c r="E519" s="142" t="s">
        <v>2479</v>
      </c>
      <c r="F519" s="143">
        <v>84123</v>
      </c>
      <c r="G519" s="142" t="s">
        <v>5223</v>
      </c>
      <c r="H519" s="144" t="s">
        <v>5224</v>
      </c>
    </row>
    <row r="520" spans="1:8" ht="16">
      <c r="A520" s="149" t="str">
        <f t="shared" si="7"/>
        <v xml:space="preserve"> </v>
      </c>
      <c r="B520" s="142" t="s">
        <v>5225</v>
      </c>
      <c r="C520" s="142" t="s">
        <v>5226</v>
      </c>
      <c r="D520" s="142" t="s">
        <v>5227</v>
      </c>
      <c r="E520" s="142" t="s">
        <v>2479</v>
      </c>
      <c r="F520" s="143">
        <v>84604</v>
      </c>
      <c r="G520" s="142" t="s">
        <v>5228</v>
      </c>
      <c r="H520" s="144">
        <v>8017225804</v>
      </c>
    </row>
    <row r="521" spans="1:8" ht="16">
      <c r="A521" s="149" t="str">
        <f t="shared" si="7"/>
        <v xml:space="preserve"> </v>
      </c>
      <c r="B521" s="142" t="s">
        <v>5229</v>
      </c>
      <c r="C521" s="142" t="s">
        <v>5206</v>
      </c>
      <c r="D521" s="142" t="s">
        <v>5203</v>
      </c>
      <c r="E521" s="142" t="s">
        <v>2479</v>
      </c>
      <c r="F521" s="143">
        <v>84103</v>
      </c>
      <c r="G521" s="142" t="s">
        <v>5230</v>
      </c>
      <c r="H521" s="144" t="s">
        <v>5231</v>
      </c>
    </row>
    <row r="522" spans="1:8" ht="16">
      <c r="A522" s="149" t="str">
        <f t="shared" si="7"/>
        <v xml:space="preserve"> </v>
      </c>
      <c r="B522" s="142" t="s">
        <v>5232</v>
      </c>
      <c r="C522" s="142" t="s">
        <v>5233</v>
      </c>
      <c r="D522" s="142" t="s">
        <v>5234</v>
      </c>
      <c r="E522" s="142" t="s">
        <v>2479</v>
      </c>
      <c r="F522" s="143">
        <v>84119</v>
      </c>
      <c r="G522" s="142" t="s">
        <v>5235</v>
      </c>
      <c r="H522" s="144" t="s">
        <v>5236</v>
      </c>
    </row>
    <row r="523" spans="1:8" ht="16">
      <c r="A523" s="149" t="str">
        <f t="shared" ref="A523:A586" si="8">IF(E523=E522," ",E523)</f>
        <v>Vermont</v>
      </c>
      <c r="B523" s="142" t="s">
        <v>5237</v>
      </c>
      <c r="C523" s="142" t="s">
        <v>5238</v>
      </c>
      <c r="D523" s="142" t="s">
        <v>5239</v>
      </c>
      <c r="E523" s="142" t="s">
        <v>2587</v>
      </c>
      <c r="F523" s="143">
        <v>5601</v>
      </c>
      <c r="G523" s="142" t="s">
        <v>5240</v>
      </c>
      <c r="H523" s="144" t="s">
        <v>5241</v>
      </c>
    </row>
    <row r="524" spans="1:8" ht="16">
      <c r="A524" s="149" t="str">
        <f t="shared" si="8"/>
        <v xml:space="preserve"> </v>
      </c>
      <c r="B524" s="142" t="s">
        <v>5242</v>
      </c>
      <c r="C524" s="142" t="s">
        <v>5243</v>
      </c>
      <c r="D524" s="142" t="s">
        <v>5244</v>
      </c>
      <c r="E524" s="142" t="s">
        <v>2587</v>
      </c>
      <c r="F524" s="143">
        <v>5079</v>
      </c>
      <c r="G524" s="142" t="s">
        <v>5245</v>
      </c>
      <c r="H524" s="144">
        <v>8026857809</v>
      </c>
    </row>
    <row r="525" spans="1:8" ht="16">
      <c r="A525" s="149" t="str">
        <f t="shared" si="8"/>
        <v xml:space="preserve"> </v>
      </c>
      <c r="B525" s="142" t="s">
        <v>5246</v>
      </c>
      <c r="C525" s="142" t="s">
        <v>5247</v>
      </c>
      <c r="D525" s="142" t="s">
        <v>5248</v>
      </c>
      <c r="E525" s="142" t="s">
        <v>2587</v>
      </c>
      <c r="F525" s="143">
        <v>5401</v>
      </c>
      <c r="G525" s="142" t="s">
        <v>5249</v>
      </c>
      <c r="H525" s="144">
        <v>8028390963</v>
      </c>
    </row>
    <row r="526" spans="1:8" ht="16">
      <c r="A526" s="149" t="str">
        <f t="shared" si="8"/>
        <v xml:space="preserve"> </v>
      </c>
      <c r="B526" s="142" t="s">
        <v>5250</v>
      </c>
      <c r="C526" s="142" t="s">
        <v>5251</v>
      </c>
      <c r="D526" s="142" t="s">
        <v>5252</v>
      </c>
      <c r="E526" s="142" t="s">
        <v>2587</v>
      </c>
      <c r="F526" s="143">
        <v>5753</v>
      </c>
      <c r="G526" s="142" t="s">
        <v>5253</v>
      </c>
      <c r="H526" s="144" t="s">
        <v>5254</v>
      </c>
    </row>
    <row r="527" spans="1:8" ht="16">
      <c r="A527" s="149" t="str">
        <f t="shared" si="8"/>
        <v xml:space="preserve"> </v>
      </c>
      <c r="B527" s="142" t="s">
        <v>5255</v>
      </c>
      <c r="C527" s="142" t="s">
        <v>5256</v>
      </c>
      <c r="D527" s="142" t="s">
        <v>5257</v>
      </c>
      <c r="E527" s="142" t="s">
        <v>2587</v>
      </c>
      <c r="F527" s="143">
        <v>5702</v>
      </c>
      <c r="G527" s="142" t="s">
        <v>5258</v>
      </c>
      <c r="H527" s="144" t="s">
        <v>5259</v>
      </c>
    </row>
    <row r="528" spans="1:8" ht="16">
      <c r="A528" s="149" t="str">
        <f t="shared" si="8"/>
        <v xml:space="preserve"> </v>
      </c>
      <c r="B528" s="142" t="s">
        <v>5260</v>
      </c>
      <c r="C528" s="142" t="s">
        <v>5261</v>
      </c>
      <c r="D528" s="142" t="s">
        <v>5248</v>
      </c>
      <c r="E528" s="142" t="s">
        <v>2587</v>
      </c>
      <c r="F528" s="143">
        <v>5401</v>
      </c>
      <c r="G528" s="142" t="s">
        <v>5262</v>
      </c>
      <c r="H528" s="144" t="s">
        <v>5263</v>
      </c>
    </row>
    <row r="529" spans="1:8" ht="16">
      <c r="A529" s="149" t="str">
        <f t="shared" si="8"/>
        <v>Virginia</v>
      </c>
      <c r="B529" s="142" t="s">
        <v>5264</v>
      </c>
      <c r="C529" s="142" t="s">
        <v>5265</v>
      </c>
      <c r="D529" s="142" t="s">
        <v>5266</v>
      </c>
      <c r="E529" s="142" t="s">
        <v>2547</v>
      </c>
      <c r="F529" s="143">
        <v>23113</v>
      </c>
      <c r="G529" s="142" t="s">
        <v>5267</v>
      </c>
      <c r="H529" s="144" t="s">
        <v>5268</v>
      </c>
    </row>
    <row r="530" spans="1:8" ht="16">
      <c r="A530" s="149" t="str">
        <f t="shared" si="8"/>
        <v xml:space="preserve"> </v>
      </c>
      <c r="B530" s="142" t="s">
        <v>5269</v>
      </c>
      <c r="C530" s="142" t="s">
        <v>5270</v>
      </c>
      <c r="D530" s="142" t="s">
        <v>5271</v>
      </c>
      <c r="E530" s="142" t="s">
        <v>5272</v>
      </c>
      <c r="F530" s="143">
        <v>22903</v>
      </c>
      <c r="G530" s="142" t="s">
        <v>5273</v>
      </c>
      <c r="H530" s="144">
        <v>7734265948</v>
      </c>
    </row>
    <row r="531" spans="1:8" ht="16">
      <c r="A531" s="149" t="str">
        <f t="shared" si="8"/>
        <v xml:space="preserve"> </v>
      </c>
      <c r="B531" s="142" t="s">
        <v>5274</v>
      </c>
      <c r="C531" s="142" t="s">
        <v>5275</v>
      </c>
      <c r="D531" s="142" t="s">
        <v>5093</v>
      </c>
      <c r="E531" s="142" t="s">
        <v>2547</v>
      </c>
      <c r="F531" s="143">
        <v>23230</v>
      </c>
      <c r="G531" s="142" t="s">
        <v>5276</v>
      </c>
      <c r="H531" s="144" t="s">
        <v>5277</v>
      </c>
    </row>
    <row r="532" spans="1:8" ht="16">
      <c r="A532" s="149" t="str">
        <f t="shared" si="8"/>
        <v xml:space="preserve"> </v>
      </c>
      <c r="B532" s="142" t="s">
        <v>5278</v>
      </c>
      <c r="C532" s="142" t="s">
        <v>5279</v>
      </c>
      <c r="D532" s="142" t="s">
        <v>5280</v>
      </c>
      <c r="E532" s="142" t="s">
        <v>2547</v>
      </c>
      <c r="F532" s="143">
        <v>22401</v>
      </c>
      <c r="G532" s="142" t="s">
        <v>5281</v>
      </c>
      <c r="H532" s="144">
        <v>5403711105</v>
      </c>
    </row>
    <row r="533" spans="1:8" ht="16">
      <c r="A533" s="149" t="str">
        <f t="shared" si="8"/>
        <v xml:space="preserve"> </v>
      </c>
      <c r="B533" s="142" t="s">
        <v>5282</v>
      </c>
      <c r="C533" s="142" t="s">
        <v>5283</v>
      </c>
      <c r="D533" s="142" t="s">
        <v>5093</v>
      </c>
      <c r="E533" s="142" t="s">
        <v>2547</v>
      </c>
      <c r="F533" s="143">
        <v>23219</v>
      </c>
      <c r="G533" s="142" t="s">
        <v>5284</v>
      </c>
      <c r="H533" s="144">
        <v>8043515268</v>
      </c>
    </row>
    <row r="534" spans="1:8" ht="16">
      <c r="A534" s="149" t="str">
        <f t="shared" si="8"/>
        <v xml:space="preserve"> </v>
      </c>
      <c r="B534" s="142" t="s">
        <v>5285</v>
      </c>
      <c r="C534" s="142" t="s">
        <v>5286</v>
      </c>
      <c r="D534" s="142" t="s">
        <v>5287</v>
      </c>
      <c r="E534" s="142" t="s">
        <v>2547</v>
      </c>
      <c r="F534" s="143">
        <v>24011</v>
      </c>
      <c r="G534" s="142" t="s">
        <v>5288</v>
      </c>
      <c r="H534" s="144">
        <v>5403442087</v>
      </c>
    </row>
    <row r="535" spans="1:8" ht="16">
      <c r="A535" s="149" t="str">
        <f t="shared" si="8"/>
        <v xml:space="preserve"> </v>
      </c>
      <c r="B535" s="142" t="s">
        <v>5289</v>
      </c>
      <c r="C535" s="142" t="s">
        <v>5290</v>
      </c>
      <c r="D535" s="142" t="s">
        <v>5093</v>
      </c>
      <c r="E535" s="142" t="s">
        <v>2547</v>
      </c>
      <c r="F535" s="143">
        <v>23219</v>
      </c>
      <c r="G535" s="142" t="s">
        <v>5291</v>
      </c>
      <c r="H535" s="144" t="s">
        <v>3172</v>
      </c>
    </row>
    <row r="536" spans="1:8" ht="16">
      <c r="A536" s="149" t="str">
        <f t="shared" si="8"/>
        <v xml:space="preserve"> </v>
      </c>
      <c r="B536" s="142" t="s">
        <v>5292</v>
      </c>
      <c r="C536" s="142" t="s">
        <v>5293</v>
      </c>
      <c r="D536" s="142" t="s">
        <v>5093</v>
      </c>
      <c r="E536" s="142" t="s">
        <v>2547</v>
      </c>
      <c r="F536" s="143">
        <v>23220</v>
      </c>
      <c r="G536" s="142" t="s">
        <v>5294</v>
      </c>
      <c r="H536" s="144" t="s">
        <v>5295</v>
      </c>
    </row>
    <row r="537" spans="1:8" ht="16">
      <c r="A537" s="149" t="str">
        <f t="shared" si="8"/>
        <v xml:space="preserve"> </v>
      </c>
      <c r="B537" s="142" t="s">
        <v>5296</v>
      </c>
      <c r="C537" s="142" t="s">
        <v>5297</v>
      </c>
      <c r="D537" s="142" t="s">
        <v>5298</v>
      </c>
      <c r="E537" s="142" t="s">
        <v>2547</v>
      </c>
      <c r="F537" s="143">
        <v>24354</v>
      </c>
      <c r="G537" s="142" t="s">
        <v>5299</v>
      </c>
      <c r="H537" s="144">
        <v>2767838300</v>
      </c>
    </row>
    <row r="538" spans="1:8" ht="16">
      <c r="A538" s="149" t="str">
        <f t="shared" si="8"/>
        <v xml:space="preserve"> </v>
      </c>
      <c r="B538" s="142" t="s">
        <v>5300</v>
      </c>
      <c r="C538" s="142" t="s">
        <v>5301</v>
      </c>
      <c r="D538" s="142" t="s">
        <v>5302</v>
      </c>
      <c r="E538" s="142" t="s">
        <v>2547</v>
      </c>
      <c r="F538" s="143">
        <v>20176</v>
      </c>
      <c r="G538" s="142" t="s">
        <v>5303</v>
      </c>
      <c r="H538" s="144" t="s">
        <v>5304</v>
      </c>
    </row>
    <row r="539" spans="1:8" ht="16">
      <c r="A539" s="149" t="str">
        <f t="shared" si="8"/>
        <v>Washington</v>
      </c>
      <c r="B539" s="142" t="s">
        <v>5305</v>
      </c>
      <c r="C539" s="142" t="s">
        <v>5306</v>
      </c>
      <c r="D539" s="142" t="s">
        <v>5307</v>
      </c>
      <c r="E539" s="142" t="s">
        <v>2715</v>
      </c>
      <c r="F539" s="143">
        <v>98122</v>
      </c>
      <c r="G539" s="142" t="s">
        <v>5308</v>
      </c>
      <c r="H539" s="144" t="s">
        <v>5309</v>
      </c>
    </row>
    <row r="540" spans="1:8" ht="16">
      <c r="A540" s="149" t="str">
        <f t="shared" si="8"/>
        <v xml:space="preserve"> </v>
      </c>
      <c r="B540" s="142" t="s">
        <v>5310</v>
      </c>
      <c r="C540" s="142" t="s">
        <v>5311</v>
      </c>
      <c r="D540" s="142" t="s">
        <v>4668</v>
      </c>
      <c r="E540" s="142" t="s">
        <v>2715</v>
      </c>
      <c r="F540" s="143">
        <v>98201</v>
      </c>
      <c r="G540" s="142" t="s">
        <v>5312</v>
      </c>
      <c r="H540" s="144">
        <v>4252589283</v>
      </c>
    </row>
    <row r="541" spans="1:8" ht="16">
      <c r="A541" s="149" t="str">
        <f t="shared" si="8"/>
        <v xml:space="preserve"> </v>
      </c>
      <c r="B541" s="142" t="s">
        <v>5313</v>
      </c>
      <c r="C541" s="142" t="s">
        <v>5314</v>
      </c>
      <c r="D541" s="142" t="s">
        <v>5315</v>
      </c>
      <c r="E541" s="142" t="s">
        <v>2715</v>
      </c>
      <c r="F541" s="143">
        <v>98005</v>
      </c>
      <c r="G541" s="142" t="s">
        <v>5316</v>
      </c>
      <c r="H541" s="144" t="s">
        <v>5317</v>
      </c>
    </row>
    <row r="542" spans="1:8" ht="16">
      <c r="A542" s="149" t="str">
        <f t="shared" si="8"/>
        <v xml:space="preserve"> </v>
      </c>
      <c r="B542" s="142" t="s">
        <v>5318</v>
      </c>
      <c r="C542" s="142" t="s">
        <v>5319</v>
      </c>
      <c r="D542" s="142" t="s">
        <v>5307</v>
      </c>
      <c r="E542" s="142" t="s">
        <v>2715</v>
      </c>
      <c r="F542" s="143">
        <v>98122</v>
      </c>
      <c r="G542" s="142" t="s">
        <v>5320</v>
      </c>
      <c r="H542" s="144" t="s">
        <v>5321</v>
      </c>
    </row>
    <row r="543" spans="1:8" ht="16">
      <c r="A543" s="149" t="str">
        <f t="shared" si="8"/>
        <v xml:space="preserve"> </v>
      </c>
      <c r="B543" s="142" t="s">
        <v>5322</v>
      </c>
      <c r="C543" s="142" t="s">
        <v>5323</v>
      </c>
      <c r="D543" s="142" t="s">
        <v>5307</v>
      </c>
      <c r="E543" s="142" t="s">
        <v>2715</v>
      </c>
      <c r="F543" s="143">
        <v>98104</v>
      </c>
      <c r="G543" s="142" t="s">
        <v>5324</v>
      </c>
      <c r="H543" s="144" t="s">
        <v>3172</v>
      </c>
    </row>
    <row r="544" spans="1:8" ht="16">
      <c r="A544" s="149" t="str">
        <f t="shared" si="8"/>
        <v xml:space="preserve"> </v>
      </c>
      <c r="B544" s="142" t="s">
        <v>5325</v>
      </c>
      <c r="C544" s="142" t="s">
        <v>5326</v>
      </c>
      <c r="D544" s="142" t="s">
        <v>5307</v>
      </c>
      <c r="E544" s="142" t="s">
        <v>2715</v>
      </c>
      <c r="F544" s="143">
        <v>98109</v>
      </c>
      <c r="G544" s="142" t="s">
        <v>5327</v>
      </c>
      <c r="H544" s="144" t="s">
        <v>5328</v>
      </c>
    </row>
    <row r="545" spans="1:8" ht="16">
      <c r="A545" s="149" t="str">
        <f t="shared" si="8"/>
        <v xml:space="preserve"> </v>
      </c>
      <c r="B545" s="142" t="s">
        <v>5329</v>
      </c>
      <c r="C545" s="142" t="s">
        <v>5330</v>
      </c>
      <c r="D545" s="142" t="s">
        <v>5307</v>
      </c>
      <c r="E545" s="142" t="s">
        <v>2715</v>
      </c>
      <c r="F545" s="143">
        <v>98104</v>
      </c>
      <c r="G545" s="142" t="s">
        <v>5331</v>
      </c>
      <c r="H545" s="144" t="s">
        <v>5332</v>
      </c>
    </row>
    <row r="546" spans="1:8" ht="16">
      <c r="A546" s="149" t="str">
        <f t="shared" si="8"/>
        <v xml:space="preserve"> </v>
      </c>
      <c r="B546" s="142" t="s">
        <v>5333</v>
      </c>
      <c r="C546" s="142" t="s">
        <v>5334</v>
      </c>
      <c r="D546" s="142" t="s">
        <v>5307</v>
      </c>
      <c r="E546" s="142" t="s">
        <v>2715</v>
      </c>
      <c r="F546" s="143">
        <v>98144</v>
      </c>
      <c r="G546" s="142" t="s">
        <v>5335</v>
      </c>
      <c r="H546" s="144" t="s">
        <v>5336</v>
      </c>
    </row>
    <row r="547" spans="1:8" ht="16">
      <c r="A547" s="149" t="str">
        <f t="shared" si="8"/>
        <v xml:space="preserve"> </v>
      </c>
      <c r="B547" s="142" t="s">
        <v>5337</v>
      </c>
      <c r="C547" s="142" t="s">
        <v>5338</v>
      </c>
      <c r="D547" s="142" t="s">
        <v>5307</v>
      </c>
      <c r="E547" s="142" t="s">
        <v>2715</v>
      </c>
      <c r="F547" s="143">
        <v>98103</v>
      </c>
      <c r="G547" s="142" t="s">
        <v>5339</v>
      </c>
      <c r="H547" s="144" t="s">
        <v>5340</v>
      </c>
    </row>
    <row r="548" spans="1:8" ht="16">
      <c r="A548" s="149" t="str">
        <f t="shared" si="8"/>
        <v xml:space="preserve"> </v>
      </c>
      <c r="B548" s="142" t="s">
        <v>5341</v>
      </c>
      <c r="C548" s="142" t="s">
        <v>5342</v>
      </c>
      <c r="D548" s="142" t="s">
        <v>5307</v>
      </c>
      <c r="E548" s="142" t="s">
        <v>2715</v>
      </c>
      <c r="F548" s="143">
        <v>98144</v>
      </c>
      <c r="G548" s="142" t="s">
        <v>5343</v>
      </c>
      <c r="H548" s="144" t="s">
        <v>5344</v>
      </c>
    </row>
    <row r="549" spans="1:8" ht="16">
      <c r="A549" s="149" t="str">
        <f t="shared" si="8"/>
        <v xml:space="preserve"> </v>
      </c>
      <c r="B549" s="142" t="s">
        <v>5345</v>
      </c>
      <c r="C549" s="142" t="s">
        <v>5346</v>
      </c>
      <c r="D549" s="142" t="s">
        <v>5307</v>
      </c>
      <c r="E549" s="142" t="s">
        <v>2715</v>
      </c>
      <c r="F549" s="143">
        <v>98122</v>
      </c>
      <c r="G549" s="142" t="s">
        <v>5347</v>
      </c>
      <c r="H549" s="144" t="s">
        <v>5348</v>
      </c>
    </row>
    <row r="550" spans="1:8" ht="16">
      <c r="A550" s="149" t="str">
        <f t="shared" si="8"/>
        <v xml:space="preserve"> </v>
      </c>
      <c r="B550" s="142" t="s">
        <v>5349</v>
      </c>
      <c r="C550" s="142" t="s">
        <v>5350</v>
      </c>
      <c r="D550" s="142" t="s">
        <v>5307</v>
      </c>
      <c r="E550" s="142" t="s">
        <v>2715</v>
      </c>
      <c r="F550" s="143">
        <v>98122</v>
      </c>
      <c r="G550" s="142" t="s">
        <v>5351</v>
      </c>
      <c r="H550" s="144" t="s">
        <v>5352</v>
      </c>
    </row>
    <row r="551" spans="1:8" ht="16">
      <c r="A551" s="149" t="str">
        <f t="shared" si="8"/>
        <v xml:space="preserve"> </v>
      </c>
      <c r="B551" s="142" t="s">
        <v>5353</v>
      </c>
      <c r="C551" s="142" t="s">
        <v>5354</v>
      </c>
      <c r="D551" s="142" t="s">
        <v>5307</v>
      </c>
      <c r="E551" s="142" t="s">
        <v>2715</v>
      </c>
      <c r="F551" s="143">
        <v>98118</v>
      </c>
      <c r="G551" s="142" t="s">
        <v>5355</v>
      </c>
      <c r="H551" s="144" t="s">
        <v>5356</v>
      </c>
    </row>
    <row r="552" spans="1:8" ht="16">
      <c r="A552" s="149" t="str">
        <f t="shared" si="8"/>
        <v xml:space="preserve"> </v>
      </c>
      <c r="B552" s="142" t="s">
        <v>5357</v>
      </c>
      <c r="C552" s="142" t="s">
        <v>5358</v>
      </c>
      <c r="D552" s="142" t="s">
        <v>5359</v>
      </c>
      <c r="E552" s="142" t="s">
        <v>2715</v>
      </c>
      <c r="F552" s="143">
        <v>98660</v>
      </c>
      <c r="G552" s="142" t="s">
        <v>5360</v>
      </c>
      <c r="H552" s="144" t="s">
        <v>5361</v>
      </c>
    </row>
    <row r="553" spans="1:8" ht="16">
      <c r="A553" s="149" t="str">
        <f t="shared" si="8"/>
        <v xml:space="preserve"> </v>
      </c>
      <c r="B553" s="142" t="s">
        <v>5362</v>
      </c>
      <c r="C553" s="142" t="s">
        <v>5363</v>
      </c>
      <c r="D553" s="142" t="s">
        <v>5364</v>
      </c>
      <c r="E553" s="142" t="s">
        <v>2715</v>
      </c>
      <c r="F553" s="143">
        <v>99201</v>
      </c>
      <c r="G553" s="142" t="s">
        <v>5365</v>
      </c>
      <c r="H553" s="144" t="s">
        <v>5366</v>
      </c>
    </row>
    <row r="554" spans="1:8" ht="16">
      <c r="A554" s="149" t="str">
        <f t="shared" si="8"/>
        <v xml:space="preserve"> </v>
      </c>
      <c r="B554" s="142" t="s">
        <v>5367</v>
      </c>
      <c r="C554" s="142" t="s">
        <v>5368</v>
      </c>
      <c r="D554" s="142" t="s">
        <v>5369</v>
      </c>
      <c r="E554" s="142" t="s">
        <v>2715</v>
      </c>
      <c r="F554" s="143">
        <v>98402</v>
      </c>
      <c r="G554" s="142" t="s">
        <v>5370</v>
      </c>
      <c r="H554" s="144" t="s">
        <v>5371</v>
      </c>
    </row>
    <row r="555" spans="1:8" ht="16">
      <c r="A555" s="149" t="str">
        <f t="shared" si="8"/>
        <v xml:space="preserve"> </v>
      </c>
      <c r="B555" s="142" t="s">
        <v>5372</v>
      </c>
      <c r="C555" s="142" t="s">
        <v>5373</v>
      </c>
      <c r="D555" s="142" t="s">
        <v>5307</v>
      </c>
      <c r="E555" s="142" t="s">
        <v>2715</v>
      </c>
      <c r="F555" s="143">
        <v>98104</v>
      </c>
      <c r="G555" s="142" t="s">
        <v>5374</v>
      </c>
      <c r="H555" s="144" t="s">
        <v>5375</v>
      </c>
    </row>
    <row r="556" spans="1:8" ht="16">
      <c r="A556" s="149" t="str">
        <f t="shared" si="8"/>
        <v xml:space="preserve"> </v>
      </c>
      <c r="B556" s="142" t="s">
        <v>5376</v>
      </c>
      <c r="C556" s="142" t="s">
        <v>5377</v>
      </c>
      <c r="D556" s="142" t="s">
        <v>5307</v>
      </c>
      <c r="E556" s="142" t="s">
        <v>2715</v>
      </c>
      <c r="F556" s="143">
        <v>98134</v>
      </c>
      <c r="G556" s="142" t="s">
        <v>5378</v>
      </c>
      <c r="H556" s="144" t="s">
        <v>5379</v>
      </c>
    </row>
    <row r="557" spans="1:8" ht="16">
      <c r="A557" s="149" t="str">
        <f t="shared" si="8"/>
        <v xml:space="preserve"> </v>
      </c>
      <c r="B557" s="142" t="s">
        <v>5380</v>
      </c>
      <c r="C557" s="142" t="s">
        <v>5381</v>
      </c>
      <c r="D557" s="142" t="s">
        <v>5382</v>
      </c>
      <c r="E557" s="142" t="s">
        <v>2715</v>
      </c>
      <c r="F557" s="143" t="s">
        <v>3172</v>
      </c>
      <c r="G557" s="142" t="s">
        <v>5383</v>
      </c>
      <c r="H557" s="144">
        <v>3608904954</v>
      </c>
    </row>
    <row r="558" spans="1:8" ht="16">
      <c r="A558" s="149" t="str">
        <f t="shared" si="8"/>
        <v xml:space="preserve"> </v>
      </c>
      <c r="B558" s="142" t="s">
        <v>5384</v>
      </c>
      <c r="C558" s="142" t="s">
        <v>5385</v>
      </c>
      <c r="D558" s="142" t="s">
        <v>5315</v>
      </c>
      <c r="E558" s="142" t="s">
        <v>2715</v>
      </c>
      <c r="F558" s="143">
        <v>98004</v>
      </c>
      <c r="G558" s="142" t="s">
        <v>5386</v>
      </c>
      <c r="H558" s="144" t="s">
        <v>5387</v>
      </c>
    </row>
    <row r="559" spans="1:8" ht="16">
      <c r="A559" s="149" t="str">
        <f t="shared" si="8"/>
        <v xml:space="preserve"> </v>
      </c>
      <c r="B559" s="142" t="s">
        <v>5388</v>
      </c>
      <c r="C559" s="142" t="s">
        <v>5323</v>
      </c>
      <c r="D559" s="142" t="s">
        <v>5307</v>
      </c>
      <c r="E559" s="142" t="s">
        <v>2715</v>
      </c>
      <c r="F559" s="143">
        <v>98104</v>
      </c>
      <c r="G559" s="142" t="s">
        <v>5389</v>
      </c>
      <c r="H559" s="144">
        <v>2063256464</v>
      </c>
    </row>
    <row r="560" spans="1:8" ht="16">
      <c r="A560" s="149" t="str">
        <f t="shared" si="8"/>
        <v xml:space="preserve"> </v>
      </c>
      <c r="B560" s="142" t="s">
        <v>5390</v>
      </c>
      <c r="C560" s="142" t="s">
        <v>5391</v>
      </c>
      <c r="D560" s="142" t="s">
        <v>5307</v>
      </c>
      <c r="E560" s="142" t="s">
        <v>2715</v>
      </c>
      <c r="F560" s="143">
        <v>98104</v>
      </c>
      <c r="G560" s="142" t="s">
        <v>5392</v>
      </c>
      <c r="H560" s="144" t="s">
        <v>5393</v>
      </c>
    </row>
    <row r="561" spans="1:8" ht="16">
      <c r="A561" s="149" t="str">
        <f t="shared" si="8"/>
        <v xml:space="preserve"> </v>
      </c>
      <c r="B561" s="142" t="s">
        <v>5394</v>
      </c>
      <c r="C561" s="142" t="s">
        <v>5395</v>
      </c>
      <c r="D561" s="142" t="s">
        <v>5307</v>
      </c>
      <c r="E561" s="142" t="s">
        <v>2715</v>
      </c>
      <c r="F561" s="143">
        <v>98103</v>
      </c>
      <c r="G561" s="142" t="s">
        <v>5396</v>
      </c>
      <c r="H561" s="144" t="s">
        <v>5397</v>
      </c>
    </row>
    <row r="562" spans="1:8" ht="16">
      <c r="A562" s="149" t="str">
        <f t="shared" si="8"/>
        <v xml:space="preserve"> </v>
      </c>
      <c r="B562" s="142" t="s">
        <v>5398</v>
      </c>
      <c r="C562" s="142" t="s">
        <v>5399</v>
      </c>
      <c r="D562" s="142" t="s">
        <v>5400</v>
      </c>
      <c r="E562" s="142" t="s">
        <v>2715</v>
      </c>
      <c r="F562" s="143">
        <v>98273</v>
      </c>
      <c r="G562" s="142" t="s">
        <v>5401</v>
      </c>
      <c r="H562" s="144" t="s">
        <v>5402</v>
      </c>
    </row>
    <row r="563" spans="1:8" ht="16">
      <c r="A563" s="149" t="str">
        <f t="shared" si="8"/>
        <v xml:space="preserve"> </v>
      </c>
      <c r="B563" s="142" t="s">
        <v>5403</v>
      </c>
      <c r="C563" s="142" t="s">
        <v>5404</v>
      </c>
      <c r="D563" s="142" t="s">
        <v>5307</v>
      </c>
      <c r="E563" s="142" t="s">
        <v>2715</v>
      </c>
      <c r="F563" s="143">
        <v>98118</v>
      </c>
      <c r="G563" s="142" t="s">
        <v>5405</v>
      </c>
      <c r="H563" s="144">
        <v>4252445010</v>
      </c>
    </row>
    <row r="564" spans="1:8" ht="16">
      <c r="A564" s="149" t="str">
        <f t="shared" si="8"/>
        <v xml:space="preserve"> </v>
      </c>
      <c r="B564" s="142" t="s">
        <v>5406</v>
      </c>
      <c r="C564" s="142" t="s">
        <v>5407</v>
      </c>
      <c r="D564" s="142" t="s">
        <v>5307</v>
      </c>
      <c r="E564" s="142" t="s">
        <v>2715</v>
      </c>
      <c r="F564" s="143">
        <v>98104</v>
      </c>
      <c r="G564" s="142" t="s">
        <v>5408</v>
      </c>
      <c r="H564" s="144" t="s">
        <v>5409</v>
      </c>
    </row>
    <row r="565" spans="1:8" ht="16">
      <c r="A565" s="149" t="str">
        <f t="shared" si="8"/>
        <v xml:space="preserve"> </v>
      </c>
      <c r="B565" s="142" t="s">
        <v>5410</v>
      </c>
      <c r="C565" s="142" t="s">
        <v>5411</v>
      </c>
      <c r="D565" s="142" t="s">
        <v>5307</v>
      </c>
      <c r="E565" s="142" t="s">
        <v>2715</v>
      </c>
      <c r="F565" s="143">
        <v>98154</v>
      </c>
      <c r="G565" s="142" t="s">
        <v>5412</v>
      </c>
      <c r="H565" s="144" t="s">
        <v>5413</v>
      </c>
    </row>
    <row r="566" spans="1:8" ht="16">
      <c r="A566" s="149" t="str">
        <f t="shared" si="8"/>
        <v xml:space="preserve"> </v>
      </c>
      <c r="B566" s="142" t="s">
        <v>5414</v>
      </c>
      <c r="C566" s="142" t="s">
        <v>5415</v>
      </c>
      <c r="D566" s="142" t="s">
        <v>5416</v>
      </c>
      <c r="E566" s="142" t="s">
        <v>2715</v>
      </c>
      <c r="F566" s="143">
        <v>99336</v>
      </c>
      <c r="G566" s="142" t="s">
        <v>5417</v>
      </c>
      <c r="H566" s="144" t="s">
        <v>5418</v>
      </c>
    </row>
    <row r="567" spans="1:8" ht="16">
      <c r="A567" s="149" t="str">
        <f t="shared" si="8"/>
        <v xml:space="preserve"> </v>
      </c>
      <c r="B567" s="142" t="s">
        <v>5419</v>
      </c>
      <c r="C567" s="142" t="s">
        <v>5420</v>
      </c>
      <c r="D567" s="142" t="s">
        <v>5307</v>
      </c>
      <c r="E567" s="142" t="s">
        <v>2715</v>
      </c>
      <c r="F567" s="143">
        <v>98114</v>
      </c>
      <c r="G567" s="142" t="s">
        <v>5421</v>
      </c>
      <c r="H567" s="144" t="s">
        <v>5422</v>
      </c>
    </row>
    <row r="568" spans="1:8" ht="16">
      <c r="A568" s="149" t="str">
        <f t="shared" si="8"/>
        <v>West Virginia</v>
      </c>
      <c r="B568" s="142" t="s">
        <v>5423</v>
      </c>
      <c r="C568" s="142" t="s">
        <v>5424</v>
      </c>
      <c r="D568" s="142" t="s">
        <v>5425</v>
      </c>
      <c r="E568" s="142" t="s">
        <v>2798</v>
      </c>
      <c r="F568" s="143" t="s">
        <v>5426</v>
      </c>
      <c r="G568" s="142" t="s">
        <v>5427</v>
      </c>
      <c r="H568" s="144" t="s">
        <v>5428</v>
      </c>
    </row>
    <row r="569" spans="1:8" ht="16">
      <c r="A569" s="149" t="str">
        <f t="shared" si="8"/>
        <v xml:space="preserve"> </v>
      </c>
      <c r="B569" s="142" t="s">
        <v>5711</v>
      </c>
      <c r="C569" s="142" t="s">
        <v>5429</v>
      </c>
      <c r="D569" s="142" t="s">
        <v>5430</v>
      </c>
      <c r="E569" s="142" t="s">
        <v>2798</v>
      </c>
      <c r="F569" s="143">
        <v>24740</v>
      </c>
      <c r="G569" s="165" t="s">
        <v>5712</v>
      </c>
      <c r="H569" s="144" t="s">
        <v>5431</v>
      </c>
    </row>
    <row r="570" spans="1:8" ht="16">
      <c r="A570" s="149" t="str">
        <f t="shared" si="8"/>
        <v xml:space="preserve"> </v>
      </c>
      <c r="B570" s="142" t="s">
        <v>5432</v>
      </c>
      <c r="C570" s="142" t="s">
        <v>5433</v>
      </c>
      <c r="D570" s="142" t="s">
        <v>5434</v>
      </c>
      <c r="E570" s="142" t="s">
        <v>2798</v>
      </c>
      <c r="F570" s="143">
        <v>26505</v>
      </c>
      <c r="G570" s="142" t="s">
        <v>5435</v>
      </c>
      <c r="H570" s="144">
        <v>3042960082</v>
      </c>
    </row>
    <row r="571" spans="1:8" ht="16">
      <c r="A571" s="149" t="str">
        <f t="shared" si="8"/>
        <v>Wisconsin</v>
      </c>
      <c r="B571" s="142" t="s">
        <v>5713</v>
      </c>
      <c r="C571" s="142" t="s">
        <v>5436</v>
      </c>
      <c r="D571" s="142" t="s">
        <v>5437</v>
      </c>
      <c r="E571" s="142" t="s">
        <v>2716</v>
      </c>
      <c r="F571" s="143">
        <v>53203</v>
      </c>
      <c r="G571" s="142" t="s">
        <v>5438</v>
      </c>
      <c r="H571" s="144" t="s">
        <v>5439</v>
      </c>
    </row>
    <row r="572" spans="1:8" ht="16">
      <c r="A572" s="149" t="str">
        <f t="shared" si="8"/>
        <v xml:space="preserve"> </v>
      </c>
      <c r="B572" s="142" t="s">
        <v>5440</v>
      </c>
      <c r="C572" s="142" t="s">
        <v>5441</v>
      </c>
      <c r="D572" s="142" t="s">
        <v>5442</v>
      </c>
      <c r="E572" s="142" t="s">
        <v>2716</v>
      </c>
      <c r="F572" s="143">
        <v>54880</v>
      </c>
      <c r="G572" s="142" t="s">
        <v>5443</v>
      </c>
      <c r="H572" s="144">
        <v>7153923136</v>
      </c>
    </row>
    <row r="573" spans="1:8" ht="16">
      <c r="A573" s="149" t="str">
        <f t="shared" si="8"/>
        <v xml:space="preserve"> </v>
      </c>
      <c r="B573" s="142" t="s">
        <v>5444</v>
      </c>
      <c r="C573" s="142" t="s">
        <v>5445</v>
      </c>
      <c r="D573" s="142" t="s">
        <v>5446</v>
      </c>
      <c r="E573" s="142" t="s">
        <v>2716</v>
      </c>
      <c r="F573" s="143">
        <v>53703</v>
      </c>
      <c r="G573" s="142" t="s">
        <v>5447</v>
      </c>
      <c r="H573" s="144" t="s">
        <v>5448</v>
      </c>
    </row>
    <row r="574" spans="1:8" ht="16">
      <c r="A574" s="149" t="str">
        <f t="shared" si="8"/>
        <v xml:space="preserve"> </v>
      </c>
      <c r="B574" s="142" t="s">
        <v>5449</v>
      </c>
      <c r="C574" s="142" t="s">
        <v>5450</v>
      </c>
      <c r="D574" s="142" t="s">
        <v>5451</v>
      </c>
      <c r="E574" s="142" t="s">
        <v>2716</v>
      </c>
      <c r="F574" s="143">
        <v>54235</v>
      </c>
      <c r="G574" s="142" t="s">
        <v>5452</v>
      </c>
      <c r="H574" s="144" t="s">
        <v>5453</v>
      </c>
    </row>
    <row r="575" spans="1:8" ht="16">
      <c r="A575" s="149" t="str">
        <f t="shared" si="8"/>
        <v xml:space="preserve"> </v>
      </c>
      <c r="B575" s="142" t="s">
        <v>5454</v>
      </c>
      <c r="C575" s="142" t="s">
        <v>5455</v>
      </c>
      <c r="D575" s="142" t="s">
        <v>5456</v>
      </c>
      <c r="E575" s="142" t="s">
        <v>2716</v>
      </c>
      <c r="F575" s="143">
        <v>53204</v>
      </c>
      <c r="G575" s="142" t="s">
        <v>5457</v>
      </c>
      <c r="H575" s="144">
        <v>4143847900</v>
      </c>
    </row>
    <row r="576" spans="1:8" ht="16">
      <c r="A576" s="149" t="str">
        <f t="shared" si="8"/>
        <v xml:space="preserve"> </v>
      </c>
      <c r="B576" s="142" t="s">
        <v>5458</v>
      </c>
      <c r="C576" s="142" t="s">
        <v>5459</v>
      </c>
      <c r="D576" s="142" t="s">
        <v>5460</v>
      </c>
      <c r="E576" s="142" t="s">
        <v>2716</v>
      </c>
      <c r="F576" s="143">
        <v>53005</v>
      </c>
      <c r="G576" s="142" t="s">
        <v>5461</v>
      </c>
      <c r="H576" s="144">
        <v>4144558346</v>
      </c>
    </row>
    <row r="577" spans="1:8" ht="16">
      <c r="A577" s="149" t="str">
        <f t="shared" si="8"/>
        <v xml:space="preserve"> </v>
      </c>
      <c r="B577" s="142" t="s">
        <v>5462</v>
      </c>
      <c r="C577" s="142" t="s">
        <v>5463</v>
      </c>
      <c r="D577" s="142" t="s">
        <v>5446</v>
      </c>
      <c r="E577" s="142" t="s">
        <v>2716</v>
      </c>
      <c r="F577" s="143">
        <v>53703</v>
      </c>
      <c r="G577" s="142" t="s">
        <v>5464</v>
      </c>
      <c r="H577" s="144" t="s">
        <v>5465</v>
      </c>
    </row>
    <row r="578" spans="1:8" ht="16">
      <c r="A578" s="149" t="str">
        <f t="shared" si="8"/>
        <v xml:space="preserve"> </v>
      </c>
      <c r="B578" s="142" t="s">
        <v>5466</v>
      </c>
      <c r="C578" s="142" t="s">
        <v>5467</v>
      </c>
      <c r="D578" s="142" t="s">
        <v>5437</v>
      </c>
      <c r="E578" s="142" t="s">
        <v>2716</v>
      </c>
      <c r="F578" s="143">
        <v>53233</v>
      </c>
      <c r="G578" s="142" t="s">
        <v>5468</v>
      </c>
      <c r="H578" s="144" t="s">
        <v>5469</v>
      </c>
    </row>
    <row r="579" spans="1:8" ht="16">
      <c r="A579" s="149" t="str">
        <f t="shared" si="8"/>
        <v xml:space="preserve"> </v>
      </c>
      <c r="B579" s="142" t="s">
        <v>5470</v>
      </c>
      <c r="C579" s="142" t="s">
        <v>5471</v>
      </c>
      <c r="D579" s="142" t="s">
        <v>5437</v>
      </c>
      <c r="E579" s="142" t="s">
        <v>2716</v>
      </c>
      <c r="F579" s="143">
        <v>53212</v>
      </c>
      <c r="G579" s="142" t="s">
        <v>5472</v>
      </c>
      <c r="H579" s="144">
        <v>4143441220</v>
      </c>
    </row>
    <row r="580" spans="1:8" ht="16">
      <c r="A580" s="149" t="str">
        <f t="shared" si="8"/>
        <v xml:space="preserve"> </v>
      </c>
      <c r="B580" s="142" t="s">
        <v>5473</v>
      </c>
      <c r="C580" s="142" t="s">
        <v>5474</v>
      </c>
      <c r="D580" s="142" t="s">
        <v>5437</v>
      </c>
      <c r="E580" s="142" t="s">
        <v>2716</v>
      </c>
      <c r="F580" s="143" t="s">
        <v>3172</v>
      </c>
      <c r="G580" s="142" t="s">
        <v>5475</v>
      </c>
      <c r="H580" s="144">
        <v>4147275330</v>
      </c>
    </row>
    <row r="581" spans="1:8" ht="16">
      <c r="A581" s="149" t="str">
        <f t="shared" si="8"/>
        <v xml:space="preserve"> </v>
      </c>
      <c r="B581" s="142" t="s">
        <v>5476</v>
      </c>
      <c r="C581" s="142" t="s">
        <v>5477</v>
      </c>
      <c r="D581" s="142" t="s">
        <v>5446</v>
      </c>
      <c r="E581" s="142" t="s">
        <v>2716</v>
      </c>
      <c r="F581" s="143">
        <v>53703</v>
      </c>
      <c r="G581" s="142" t="s">
        <v>5478</v>
      </c>
      <c r="H581" s="144">
        <v>6084447197</v>
      </c>
    </row>
    <row r="582" spans="1:8" ht="16">
      <c r="A582" s="149" t="str">
        <f t="shared" si="8"/>
        <v xml:space="preserve"> </v>
      </c>
      <c r="B582" s="142" t="s">
        <v>5479</v>
      </c>
      <c r="C582" s="142" t="s">
        <v>5480</v>
      </c>
      <c r="D582" s="142" t="s">
        <v>5446</v>
      </c>
      <c r="E582" s="142" t="s">
        <v>2716</v>
      </c>
      <c r="F582" s="143">
        <v>53703</v>
      </c>
      <c r="G582" s="142" t="s">
        <v>5481</v>
      </c>
      <c r="H582" s="144">
        <v>6082373447</v>
      </c>
    </row>
    <row r="583" spans="1:8" ht="16">
      <c r="A583" s="149" t="str">
        <f t="shared" si="8"/>
        <v xml:space="preserve"> </v>
      </c>
      <c r="B583" s="142" t="s">
        <v>5482</v>
      </c>
      <c r="C583" s="142" t="s">
        <v>5483</v>
      </c>
      <c r="D583" s="142" t="s">
        <v>5484</v>
      </c>
      <c r="E583" s="142" t="s">
        <v>2716</v>
      </c>
      <c r="F583" s="143">
        <v>53095</v>
      </c>
      <c r="G583" s="142" t="s">
        <v>5485</v>
      </c>
      <c r="H583" s="144" t="s">
        <v>5486</v>
      </c>
    </row>
    <row r="584" spans="1:8" ht="16">
      <c r="A584" s="149" t="str">
        <f t="shared" si="8"/>
        <v xml:space="preserve"> </v>
      </c>
      <c r="B584" s="142" t="s">
        <v>5487</v>
      </c>
      <c r="C584" s="142" t="s">
        <v>5488</v>
      </c>
      <c r="D584" s="142" t="s">
        <v>5437</v>
      </c>
      <c r="E584" s="142" t="s">
        <v>2716</v>
      </c>
      <c r="F584" s="143">
        <v>53204</v>
      </c>
      <c r="G584" s="142" t="s">
        <v>5489</v>
      </c>
      <c r="H584" s="144" t="s">
        <v>5490</v>
      </c>
    </row>
    <row r="585" spans="1:8" ht="16">
      <c r="A585" s="149" t="str">
        <f t="shared" si="8"/>
        <v xml:space="preserve"> </v>
      </c>
      <c r="B585" s="142" t="s">
        <v>5491</v>
      </c>
      <c r="C585" s="142" t="s">
        <v>5492</v>
      </c>
      <c r="D585" s="142" t="s">
        <v>5437</v>
      </c>
      <c r="E585" s="142" t="s">
        <v>2716</v>
      </c>
      <c r="F585" s="143">
        <v>53203</v>
      </c>
      <c r="G585" s="142" t="s">
        <v>5493</v>
      </c>
      <c r="H585" s="144">
        <v>4142251530</v>
      </c>
    </row>
    <row r="586" spans="1:8" ht="16">
      <c r="A586" s="149" t="str">
        <f t="shared" si="8"/>
        <v xml:space="preserve"> </v>
      </c>
      <c r="B586" s="142" t="s">
        <v>5494</v>
      </c>
      <c r="C586" s="142" t="s">
        <v>5495</v>
      </c>
      <c r="D586" s="142" t="s">
        <v>5496</v>
      </c>
      <c r="E586" s="142" t="s">
        <v>2716</v>
      </c>
      <c r="F586" s="143">
        <v>54481</v>
      </c>
      <c r="G586" s="142" t="s">
        <v>5497</v>
      </c>
      <c r="H586" s="144" t="s">
        <v>5498</v>
      </c>
    </row>
    <row r="587" spans="1:8" ht="16">
      <c r="A587" s="149" t="str">
        <f t="shared" ref="A587:A589" si="9">IF(E587=E586," ",E587)</f>
        <v xml:space="preserve"> </v>
      </c>
      <c r="B587" s="142" t="s">
        <v>5499</v>
      </c>
      <c r="C587" s="142" t="s">
        <v>5500</v>
      </c>
      <c r="D587" s="142" t="s">
        <v>5446</v>
      </c>
      <c r="E587" s="142" t="s">
        <v>2716</v>
      </c>
      <c r="F587" s="143">
        <v>53703</v>
      </c>
      <c r="G587" s="142" t="s">
        <v>5501</v>
      </c>
      <c r="H587" s="144" t="s">
        <v>5502</v>
      </c>
    </row>
    <row r="588" spans="1:8" ht="16">
      <c r="A588" s="149" t="str">
        <f t="shared" si="9"/>
        <v xml:space="preserve"> </v>
      </c>
      <c r="B588" s="142" t="s">
        <v>5503</v>
      </c>
      <c r="C588" s="142" t="s">
        <v>5504</v>
      </c>
      <c r="D588" s="142" t="s">
        <v>5446</v>
      </c>
      <c r="E588" s="142" t="s">
        <v>2716</v>
      </c>
      <c r="F588" s="143">
        <v>53714</v>
      </c>
      <c r="G588" s="142" t="s">
        <v>5505</v>
      </c>
      <c r="H588" s="144" t="s">
        <v>5506</v>
      </c>
    </row>
    <row r="589" spans="1:8" ht="16">
      <c r="A589" s="149" t="str">
        <f t="shared" si="9"/>
        <v>Wyoming</v>
      </c>
      <c r="B589" s="142" t="s">
        <v>5507</v>
      </c>
      <c r="C589" s="142" t="s">
        <v>5508</v>
      </c>
      <c r="D589" s="142" t="s">
        <v>5509</v>
      </c>
      <c r="E589" s="142" t="s">
        <v>2863</v>
      </c>
      <c r="F589" s="143">
        <v>82070</v>
      </c>
      <c r="G589" s="142" t="s">
        <v>5510</v>
      </c>
      <c r="H589" s="144">
        <v>3077550992</v>
      </c>
    </row>
    <row r="593" spans="1:8" s="93" customFormat="1" ht="59" customHeight="1">
      <c r="A593" s="216" t="s">
        <v>6820</v>
      </c>
      <c r="B593" s="217"/>
      <c r="C593" s="217"/>
      <c r="D593" s="217"/>
      <c r="E593" s="217"/>
      <c r="F593" s="217"/>
      <c r="G593" s="217"/>
      <c r="H593" s="217"/>
    </row>
    <row r="594" spans="1:8" ht="14">
      <c r="A594" s="145"/>
    </row>
    <row r="595" spans="1:8" ht="16">
      <c r="A595" s="212" t="s">
        <v>2869</v>
      </c>
      <c r="B595" s="146" t="s">
        <v>5511</v>
      </c>
      <c r="C595" s="146" t="s">
        <v>3163</v>
      </c>
      <c r="D595" s="146" t="s">
        <v>2869</v>
      </c>
      <c r="E595" s="148"/>
      <c r="F595" s="148"/>
    </row>
    <row r="596" spans="1:8" ht="16">
      <c r="A596" s="149" t="str">
        <f>IF(D596=D595," ",D596)</f>
        <v>Alabama</v>
      </c>
      <c r="B596" s="147" t="s">
        <v>5512</v>
      </c>
      <c r="C596" s="147" t="s">
        <v>3173</v>
      </c>
      <c r="D596" s="147" t="s">
        <v>973</v>
      </c>
      <c r="E596" s="147"/>
    </row>
    <row r="597" spans="1:8" ht="16">
      <c r="A597" s="149" t="str">
        <f t="shared" ref="A597:A660" si="10">IF(D597=D596," ",D597)</f>
        <v>Alaska</v>
      </c>
      <c r="B597" t="s">
        <v>5513</v>
      </c>
      <c r="C597" t="s">
        <v>3195</v>
      </c>
      <c r="D597" t="s">
        <v>972</v>
      </c>
    </row>
    <row r="598" spans="1:8" ht="16">
      <c r="A598" s="149" t="str">
        <f t="shared" si="10"/>
        <v>Arizona</v>
      </c>
      <c r="B598" t="s">
        <v>5514</v>
      </c>
      <c r="C598" t="s">
        <v>3200</v>
      </c>
      <c r="D598" t="s">
        <v>1044</v>
      </c>
    </row>
    <row r="599" spans="1:8" ht="16">
      <c r="A599" s="149" t="str">
        <f t="shared" si="10"/>
        <v xml:space="preserve"> </v>
      </c>
      <c r="B599" t="s">
        <v>5515</v>
      </c>
      <c r="C599" t="s">
        <v>5516</v>
      </c>
      <c r="D599" t="s">
        <v>1044</v>
      </c>
    </row>
    <row r="600" spans="1:8" ht="16">
      <c r="A600" s="149" t="str">
        <f t="shared" si="10"/>
        <v xml:space="preserve"> </v>
      </c>
      <c r="B600" t="s">
        <v>5517</v>
      </c>
      <c r="C600" t="s">
        <v>3217</v>
      </c>
      <c r="D600" t="s">
        <v>1044</v>
      </c>
    </row>
    <row r="601" spans="1:8" ht="16">
      <c r="A601" s="149" t="str">
        <f t="shared" si="10"/>
        <v>Arkansas</v>
      </c>
      <c r="B601" t="s">
        <v>5518</v>
      </c>
      <c r="C601" t="s">
        <v>3266</v>
      </c>
      <c r="D601" t="s">
        <v>1001</v>
      </c>
    </row>
    <row r="602" spans="1:8" ht="16">
      <c r="A602" s="149" t="str">
        <f t="shared" si="10"/>
        <v xml:space="preserve"> </v>
      </c>
      <c r="B602" t="s">
        <v>5519</v>
      </c>
      <c r="C602" t="s">
        <v>3263</v>
      </c>
      <c r="D602" t="s">
        <v>1001</v>
      </c>
    </row>
    <row r="603" spans="1:8" ht="16">
      <c r="A603" s="149" t="str">
        <f t="shared" si="10"/>
        <v>California</v>
      </c>
      <c r="B603" s="5" t="s">
        <v>5693</v>
      </c>
      <c r="C603" t="s">
        <v>3317</v>
      </c>
      <c r="D603" t="s">
        <v>1191</v>
      </c>
    </row>
    <row r="604" spans="1:8" ht="16">
      <c r="A604" s="149" t="str">
        <f t="shared" si="10"/>
        <v xml:space="preserve"> </v>
      </c>
      <c r="B604" t="s">
        <v>5520</v>
      </c>
      <c r="C604" t="s">
        <v>5521</v>
      </c>
      <c r="D604" t="s">
        <v>1191</v>
      </c>
    </row>
    <row r="605" spans="1:8" ht="16">
      <c r="A605" s="149" t="str">
        <f t="shared" si="10"/>
        <v xml:space="preserve"> </v>
      </c>
      <c r="B605" t="s">
        <v>5522</v>
      </c>
      <c r="C605" t="s">
        <v>3317</v>
      </c>
      <c r="D605" t="s">
        <v>1191</v>
      </c>
    </row>
    <row r="606" spans="1:8" ht="16">
      <c r="A606" s="149" t="str">
        <f t="shared" si="10"/>
        <v xml:space="preserve"> </v>
      </c>
      <c r="B606" t="s">
        <v>5523</v>
      </c>
      <c r="C606" t="s">
        <v>5524</v>
      </c>
      <c r="D606" t="s">
        <v>1191</v>
      </c>
    </row>
    <row r="607" spans="1:8" ht="16">
      <c r="A607" s="149" t="str">
        <f t="shared" si="10"/>
        <v xml:space="preserve"> </v>
      </c>
      <c r="B607" t="s">
        <v>5525</v>
      </c>
      <c r="C607" t="s">
        <v>5526</v>
      </c>
      <c r="D607" t="s">
        <v>1191</v>
      </c>
    </row>
    <row r="608" spans="1:8" ht="16">
      <c r="A608" s="149" t="str">
        <f t="shared" si="10"/>
        <v xml:space="preserve"> </v>
      </c>
      <c r="B608" t="s">
        <v>5527</v>
      </c>
      <c r="C608" t="s">
        <v>5528</v>
      </c>
      <c r="D608" t="s">
        <v>1191</v>
      </c>
    </row>
    <row r="609" spans="1:4" ht="16">
      <c r="A609" s="149" t="str">
        <f t="shared" si="10"/>
        <v xml:space="preserve"> </v>
      </c>
      <c r="B609" t="s">
        <v>5529</v>
      </c>
      <c r="C609" t="s">
        <v>5530</v>
      </c>
      <c r="D609" t="s">
        <v>1191</v>
      </c>
    </row>
    <row r="610" spans="1:4" ht="16">
      <c r="A610" s="149" t="str">
        <f t="shared" si="10"/>
        <v xml:space="preserve"> </v>
      </c>
      <c r="B610" t="s">
        <v>5531</v>
      </c>
      <c r="C610" t="s">
        <v>3321</v>
      </c>
      <c r="D610" t="s">
        <v>1191</v>
      </c>
    </row>
    <row r="611" spans="1:4" ht="16">
      <c r="A611" s="149" t="str">
        <f t="shared" si="10"/>
        <v xml:space="preserve"> </v>
      </c>
      <c r="B611" t="s">
        <v>5532</v>
      </c>
      <c r="C611" t="s">
        <v>5533</v>
      </c>
      <c r="D611" t="s">
        <v>1191</v>
      </c>
    </row>
    <row r="612" spans="1:4" ht="16">
      <c r="A612" s="149" t="str">
        <f t="shared" si="10"/>
        <v xml:space="preserve"> </v>
      </c>
      <c r="B612" t="s">
        <v>5534</v>
      </c>
      <c r="C612" t="s">
        <v>5535</v>
      </c>
      <c r="D612" t="s">
        <v>1191</v>
      </c>
    </row>
    <row r="613" spans="1:4" ht="16">
      <c r="A613" s="149" t="str">
        <f t="shared" si="10"/>
        <v xml:space="preserve"> </v>
      </c>
      <c r="B613" t="s">
        <v>5536</v>
      </c>
      <c r="C613" t="s">
        <v>5537</v>
      </c>
      <c r="D613" t="s">
        <v>1191</v>
      </c>
    </row>
    <row r="614" spans="1:4" ht="16">
      <c r="A614" s="149" t="str">
        <f t="shared" si="10"/>
        <v>Colorado</v>
      </c>
      <c r="B614" t="s">
        <v>5538</v>
      </c>
      <c r="C614" t="s">
        <v>3359</v>
      </c>
      <c r="D614" t="s">
        <v>1192</v>
      </c>
    </row>
    <row r="615" spans="1:4" ht="16">
      <c r="A615" s="149" t="str">
        <f t="shared" si="10"/>
        <v>Connecticut</v>
      </c>
      <c r="B615" t="s">
        <v>5539</v>
      </c>
      <c r="C615" t="s">
        <v>3410</v>
      </c>
      <c r="D615" t="s">
        <v>1262</v>
      </c>
    </row>
    <row r="616" spans="1:4" ht="16">
      <c r="A616" s="149" t="str">
        <f t="shared" si="10"/>
        <v>Delaware</v>
      </c>
      <c r="B616" t="s">
        <v>5540</v>
      </c>
      <c r="C616" t="s">
        <v>3424</v>
      </c>
      <c r="D616" t="s">
        <v>1354</v>
      </c>
    </row>
    <row r="617" spans="1:4" ht="16">
      <c r="A617" s="149" t="str">
        <f t="shared" si="10"/>
        <v>District of Columbia</v>
      </c>
      <c r="B617" t="s">
        <v>5541</v>
      </c>
      <c r="C617" t="s">
        <v>2715</v>
      </c>
      <c r="D617" t="s">
        <v>1457</v>
      </c>
    </row>
    <row r="618" spans="1:4" ht="16">
      <c r="A618" s="149" t="str">
        <f t="shared" si="10"/>
        <v>Florida</v>
      </c>
      <c r="B618" t="s">
        <v>5542</v>
      </c>
      <c r="C618" t="s">
        <v>5543</v>
      </c>
      <c r="D618" t="s">
        <v>1458</v>
      </c>
    </row>
    <row r="619" spans="1:4" ht="16">
      <c r="A619" s="149" t="str">
        <f t="shared" si="10"/>
        <v xml:space="preserve"> </v>
      </c>
      <c r="B619" t="s">
        <v>5544</v>
      </c>
      <c r="C619" t="s">
        <v>3534</v>
      </c>
      <c r="D619" t="s">
        <v>1458</v>
      </c>
    </row>
    <row r="620" spans="1:4" ht="16">
      <c r="A620" s="149" t="str">
        <f t="shared" si="10"/>
        <v xml:space="preserve"> </v>
      </c>
      <c r="B620" t="s">
        <v>5545</v>
      </c>
      <c r="C620" t="s">
        <v>3538</v>
      </c>
      <c r="D620" t="s">
        <v>1458</v>
      </c>
    </row>
    <row r="621" spans="1:4" ht="16">
      <c r="A621" s="149" t="str">
        <f t="shared" si="10"/>
        <v xml:space="preserve"> </v>
      </c>
      <c r="B621" t="s">
        <v>5546</v>
      </c>
      <c r="C621" t="s">
        <v>5547</v>
      </c>
      <c r="D621" t="s">
        <v>1458</v>
      </c>
    </row>
    <row r="622" spans="1:4" ht="16">
      <c r="A622" s="149" t="str">
        <f t="shared" si="10"/>
        <v xml:space="preserve"> </v>
      </c>
      <c r="B622" t="s">
        <v>5548</v>
      </c>
      <c r="C622" t="s">
        <v>3542</v>
      </c>
      <c r="D622" t="s">
        <v>1458</v>
      </c>
    </row>
    <row r="623" spans="1:4" ht="16">
      <c r="A623" s="149" t="str">
        <f t="shared" si="10"/>
        <v xml:space="preserve"> </v>
      </c>
      <c r="B623" t="s">
        <v>5549</v>
      </c>
      <c r="C623" t="s">
        <v>3589</v>
      </c>
      <c r="D623" t="s">
        <v>1458</v>
      </c>
    </row>
    <row r="624" spans="1:4" ht="16">
      <c r="A624" s="149" t="str">
        <f t="shared" si="10"/>
        <v xml:space="preserve"> </v>
      </c>
      <c r="B624" t="s">
        <v>5550</v>
      </c>
      <c r="C624" t="s">
        <v>3575</v>
      </c>
      <c r="D624" t="s">
        <v>1458</v>
      </c>
    </row>
    <row r="625" spans="1:4" ht="16">
      <c r="A625" s="149" t="str">
        <f t="shared" si="10"/>
        <v>Georgia</v>
      </c>
      <c r="B625" t="s">
        <v>5551</v>
      </c>
      <c r="C625" t="s">
        <v>3628</v>
      </c>
      <c r="D625" t="s">
        <v>1501</v>
      </c>
    </row>
    <row r="626" spans="1:4" ht="16">
      <c r="A626" s="149" t="str">
        <f t="shared" si="10"/>
        <v xml:space="preserve"> </v>
      </c>
      <c r="B626" t="s">
        <v>5552</v>
      </c>
      <c r="C626" t="s">
        <v>3628</v>
      </c>
      <c r="D626" t="s">
        <v>1501</v>
      </c>
    </row>
    <row r="627" spans="1:4" ht="16">
      <c r="A627" s="149" t="str">
        <f t="shared" si="10"/>
        <v>Hawaii</v>
      </c>
      <c r="B627" t="s">
        <v>5553</v>
      </c>
      <c r="C627" t="s">
        <v>3664</v>
      </c>
      <c r="D627" t="s">
        <v>1628</v>
      </c>
    </row>
    <row r="628" spans="1:4" ht="16">
      <c r="A628" s="149" t="str">
        <f t="shared" si="10"/>
        <v>Idaho</v>
      </c>
      <c r="B628" t="s">
        <v>5554</v>
      </c>
      <c r="C628" t="s">
        <v>3674</v>
      </c>
      <c r="D628" t="s">
        <v>208</v>
      </c>
    </row>
    <row r="629" spans="1:4" ht="16">
      <c r="A629" s="149" t="str">
        <f t="shared" si="10"/>
        <v>Illinois</v>
      </c>
      <c r="B629" t="s">
        <v>5555</v>
      </c>
      <c r="C629" t="s">
        <v>5556</v>
      </c>
      <c r="D629" t="s">
        <v>633</v>
      </c>
    </row>
    <row r="630" spans="1:4" ht="16">
      <c r="A630" s="149" t="str">
        <f t="shared" si="10"/>
        <v xml:space="preserve"> </v>
      </c>
      <c r="B630" t="s">
        <v>5557</v>
      </c>
      <c r="C630" t="s">
        <v>3686</v>
      </c>
      <c r="D630" t="s">
        <v>633</v>
      </c>
    </row>
    <row r="631" spans="1:4" ht="16">
      <c r="A631" s="149" t="str">
        <f t="shared" si="10"/>
        <v xml:space="preserve"> </v>
      </c>
      <c r="B631" t="s">
        <v>5558</v>
      </c>
      <c r="C631" t="s">
        <v>5559</v>
      </c>
      <c r="D631" t="s">
        <v>633</v>
      </c>
    </row>
    <row r="632" spans="1:4" ht="16">
      <c r="A632" s="149" t="str">
        <f t="shared" si="10"/>
        <v>Indiana</v>
      </c>
      <c r="B632" t="s">
        <v>5560</v>
      </c>
      <c r="C632" t="s">
        <v>3761</v>
      </c>
      <c r="D632" t="s">
        <v>210</v>
      </c>
    </row>
    <row r="633" spans="1:4" ht="16">
      <c r="A633" s="149" t="str">
        <f t="shared" si="10"/>
        <v>Iowa</v>
      </c>
      <c r="B633" t="s">
        <v>5561</v>
      </c>
      <c r="C633" t="s">
        <v>3783</v>
      </c>
      <c r="D633" t="s">
        <v>1629</v>
      </c>
    </row>
    <row r="634" spans="1:4" ht="16">
      <c r="A634" s="149" t="str">
        <f t="shared" si="10"/>
        <v>Kansas</v>
      </c>
      <c r="B634" t="s">
        <v>5562</v>
      </c>
      <c r="C634" t="s">
        <v>3801</v>
      </c>
      <c r="D634" t="s">
        <v>231</v>
      </c>
    </row>
    <row r="635" spans="1:4" ht="16">
      <c r="A635" s="149" t="str">
        <f t="shared" si="10"/>
        <v>Kentucky</v>
      </c>
      <c r="B635" t="s">
        <v>5563</v>
      </c>
      <c r="C635" t="s">
        <v>5564</v>
      </c>
      <c r="D635" t="s">
        <v>697</v>
      </c>
    </row>
    <row r="636" spans="1:4" ht="16">
      <c r="A636" s="149" t="str">
        <f t="shared" si="10"/>
        <v xml:space="preserve"> </v>
      </c>
      <c r="B636" t="s">
        <v>5565</v>
      </c>
      <c r="C636" t="s">
        <v>5566</v>
      </c>
      <c r="D636" t="s">
        <v>697</v>
      </c>
    </row>
    <row r="637" spans="1:4" ht="16">
      <c r="A637" s="149" t="str">
        <f t="shared" si="10"/>
        <v xml:space="preserve"> </v>
      </c>
      <c r="B637" t="s">
        <v>5567</v>
      </c>
      <c r="C637" t="s">
        <v>3891</v>
      </c>
      <c r="D637" t="s">
        <v>697</v>
      </c>
    </row>
    <row r="638" spans="1:4" ht="16">
      <c r="A638" s="149" t="str">
        <f t="shared" si="10"/>
        <v xml:space="preserve"> </v>
      </c>
      <c r="B638" t="s">
        <v>5568</v>
      </c>
      <c r="C638" t="s">
        <v>3819</v>
      </c>
      <c r="D638" t="s">
        <v>697</v>
      </c>
    </row>
    <row r="639" spans="1:4" ht="16">
      <c r="A639" s="149" t="str">
        <f t="shared" si="10"/>
        <v>Louisiana</v>
      </c>
      <c r="B639" t="s">
        <v>5569</v>
      </c>
      <c r="C639" t="s">
        <v>3752</v>
      </c>
      <c r="D639" t="s">
        <v>262</v>
      </c>
    </row>
    <row r="640" spans="1:4" ht="16">
      <c r="A640" s="149" t="str">
        <f t="shared" si="10"/>
        <v xml:space="preserve"> </v>
      </c>
      <c r="B640" t="s">
        <v>5570</v>
      </c>
      <c r="C640" t="s">
        <v>3870</v>
      </c>
      <c r="D640" t="s">
        <v>262</v>
      </c>
    </row>
    <row r="641" spans="1:4" ht="16">
      <c r="A641" s="149" t="str">
        <f t="shared" si="10"/>
        <v>Maine</v>
      </c>
      <c r="B641" t="s">
        <v>5571</v>
      </c>
      <c r="C641" t="s">
        <v>3900</v>
      </c>
      <c r="D641" t="s">
        <v>413</v>
      </c>
    </row>
    <row r="642" spans="1:4" ht="16">
      <c r="A642" s="149" t="str">
        <f t="shared" si="10"/>
        <v>Maryland</v>
      </c>
      <c r="B642" t="s">
        <v>5572</v>
      </c>
      <c r="C642" t="s">
        <v>3925</v>
      </c>
      <c r="D642" t="s">
        <v>412</v>
      </c>
    </row>
    <row r="643" spans="1:4" ht="16">
      <c r="A643" s="149" t="str">
        <f t="shared" si="10"/>
        <v>Massachusetts</v>
      </c>
      <c r="B643" t="s">
        <v>5573</v>
      </c>
      <c r="C643" t="s">
        <v>4092</v>
      </c>
      <c r="D643" t="s">
        <v>302</v>
      </c>
    </row>
    <row r="644" spans="1:4" ht="16">
      <c r="A644" s="149" t="str">
        <f t="shared" si="10"/>
        <v xml:space="preserve"> </v>
      </c>
      <c r="B644" t="s">
        <v>5574</v>
      </c>
      <c r="C644" t="s">
        <v>3791</v>
      </c>
      <c r="D644" t="s">
        <v>302</v>
      </c>
    </row>
    <row r="645" spans="1:4" ht="16">
      <c r="A645" s="149" t="str">
        <f t="shared" si="10"/>
        <v xml:space="preserve"> </v>
      </c>
      <c r="B645" t="s">
        <v>5575</v>
      </c>
      <c r="C645" t="s">
        <v>5576</v>
      </c>
      <c r="D645" t="s">
        <v>302</v>
      </c>
    </row>
    <row r="646" spans="1:4" ht="16">
      <c r="A646" s="149" t="str">
        <f t="shared" si="10"/>
        <v xml:space="preserve"> </v>
      </c>
      <c r="B646" t="s">
        <v>5577</v>
      </c>
      <c r="C646" t="s">
        <v>4010</v>
      </c>
      <c r="D646" t="s">
        <v>302</v>
      </c>
    </row>
    <row r="647" spans="1:4" ht="16">
      <c r="A647" s="149" t="str">
        <f t="shared" si="10"/>
        <v>Michigan</v>
      </c>
      <c r="B647" t="s">
        <v>5578</v>
      </c>
      <c r="C647" t="s">
        <v>5579</v>
      </c>
      <c r="D647" t="s">
        <v>714</v>
      </c>
    </row>
    <row r="648" spans="1:4" ht="16">
      <c r="A648" s="149" t="str">
        <f t="shared" si="10"/>
        <v xml:space="preserve"> </v>
      </c>
      <c r="B648" t="s">
        <v>5580</v>
      </c>
      <c r="C648" t="s">
        <v>5581</v>
      </c>
      <c r="D648" t="s">
        <v>714</v>
      </c>
    </row>
    <row r="649" spans="1:4" ht="16">
      <c r="A649" s="149" t="str">
        <f t="shared" si="10"/>
        <v xml:space="preserve"> </v>
      </c>
      <c r="B649" t="s">
        <v>5582</v>
      </c>
      <c r="C649" t="s">
        <v>4182</v>
      </c>
      <c r="D649" t="s">
        <v>714</v>
      </c>
    </row>
    <row r="650" spans="1:4" ht="16">
      <c r="A650" s="149" t="str">
        <f t="shared" si="10"/>
        <v xml:space="preserve"> </v>
      </c>
      <c r="B650" t="s">
        <v>5583</v>
      </c>
      <c r="C650" t="s">
        <v>5584</v>
      </c>
      <c r="D650" t="s">
        <v>714</v>
      </c>
    </row>
    <row r="651" spans="1:4" ht="16">
      <c r="A651" s="149" t="str">
        <f t="shared" si="10"/>
        <v xml:space="preserve"> </v>
      </c>
      <c r="B651" t="s">
        <v>5585</v>
      </c>
      <c r="C651" t="s">
        <v>4211</v>
      </c>
      <c r="D651" t="s">
        <v>714</v>
      </c>
    </row>
    <row r="652" spans="1:4" ht="16">
      <c r="A652" s="149" t="str">
        <f t="shared" si="10"/>
        <v xml:space="preserve"> </v>
      </c>
      <c r="B652" t="s">
        <v>5586</v>
      </c>
      <c r="C652" t="s">
        <v>4207</v>
      </c>
      <c r="D652" t="s">
        <v>714</v>
      </c>
    </row>
    <row r="653" spans="1:4" ht="16">
      <c r="A653" s="149" t="str">
        <f t="shared" si="10"/>
        <v>Minnesota</v>
      </c>
      <c r="B653" t="s">
        <v>5587</v>
      </c>
      <c r="C653" t="s">
        <v>5588</v>
      </c>
      <c r="D653" t="s">
        <v>1653</v>
      </c>
    </row>
    <row r="654" spans="1:4" ht="16">
      <c r="A654" s="149" t="str">
        <f t="shared" si="10"/>
        <v xml:space="preserve"> </v>
      </c>
      <c r="B654" t="s">
        <v>5589</v>
      </c>
      <c r="C654" t="s">
        <v>4220</v>
      </c>
      <c r="D654" t="s">
        <v>1653</v>
      </c>
    </row>
    <row r="655" spans="1:4" ht="16">
      <c r="A655" s="149" t="str">
        <f t="shared" si="10"/>
        <v xml:space="preserve"> </v>
      </c>
      <c r="B655" t="s">
        <v>5590</v>
      </c>
      <c r="C655" t="s">
        <v>5591</v>
      </c>
      <c r="D655" t="s">
        <v>1653</v>
      </c>
    </row>
    <row r="656" spans="1:4" ht="16">
      <c r="A656" s="149" t="str">
        <f t="shared" si="10"/>
        <v xml:space="preserve"> </v>
      </c>
      <c r="B656" t="s">
        <v>5592</v>
      </c>
      <c r="C656" t="s">
        <v>5593</v>
      </c>
      <c r="D656" t="s">
        <v>1653</v>
      </c>
    </row>
    <row r="657" spans="1:4" ht="16">
      <c r="A657" s="149" t="str">
        <f t="shared" si="10"/>
        <v xml:space="preserve"> </v>
      </c>
      <c r="B657" t="s">
        <v>5594</v>
      </c>
      <c r="C657" t="s">
        <v>4215</v>
      </c>
      <c r="D657" t="s">
        <v>1653</v>
      </c>
    </row>
    <row r="658" spans="1:4" ht="16">
      <c r="A658" s="149" t="str">
        <f t="shared" si="10"/>
        <v>Mississippi</v>
      </c>
      <c r="B658" t="s">
        <v>5595</v>
      </c>
      <c r="C658" t="s">
        <v>5596</v>
      </c>
      <c r="D658" t="s">
        <v>467</v>
      </c>
    </row>
    <row r="659" spans="1:4" ht="16">
      <c r="A659" s="149" t="str">
        <f t="shared" si="10"/>
        <v xml:space="preserve"> </v>
      </c>
      <c r="B659" t="s">
        <v>5597</v>
      </c>
      <c r="C659" t="s">
        <v>5598</v>
      </c>
      <c r="D659" t="s">
        <v>467</v>
      </c>
    </row>
    <row r="660" spans="1:4" ht="16">
      <c r="A660" s="149" t="str">
        <f t="shared" si="10"/>
        <v>Missouri</v>
      </c>
      <c r="B660" t="s">
        <v>5599</v>
      </c>
      <c r="C660" t="s">
        <v>5600</v>
      </c>
      <c r="D660" t="s">
        <v>466</v>
      </c>
    </row>
    <row r="661" spans="1:4" ht="16">
      <c r="A661" s="149" t="str">
        <f t="shared" ref="A661:A724" si="11">IF(D661=D660," ",D661)</f>
        <v xml:space="preserve"> </v>
      </c>
      <c r="B661" t="s">
        <v>5601</v>
      </c>
      <c r="C661" t="s">
        <v>4287</v>
      </c>
      <c r="D661" t="s">
        <v>466</v>
      </c>
    </row>
    <row r="662" spans="1:4" ht="16">
      <c r="A662" s="149" t="str">
        <f t="shared" si="11"/>
        <v xml:space="preserve"> </v>
      </c>
      <c r="B662" t="s">
        <v>5602</v>
      </c>
      <c r="C662" t="s">
        <v>4078</v>
      </c>
      <c r="D662" t="s">
        <v>466</v>
      </c>
    </row>
    <row r="663" spans="1:4" ht="16">
      <c r="A663" s="149" t="str">
        <f t="shared" si="11"/>
        <v xml:space="preserve"> </v>
      </c>
      <c r="B663" t="s">
        <v>5603</v>
      </c>
      <c r="C663" t="s">
        <v>3998</v>
      </c>
      <c r="D663" t="s">
        <v>466</v>
      </c>
    </row>
    <row r="664" spans="1:4" ht="16">
      <c r="A664" s="149" t="str">
        <f t="shared" si="11"/>
        <v>Montana</v>
      </c>
      <c r="B664" t="s">
        <v>5604</v>
      </c>
      <c r="C664" t="s">
        <v>4305</v>
      </c>
      <c r="D664" t="s">
        <v>536</v>
      </c>
    </row>
    <row r="665" spans="1:4" ht="16">
      <c r="A665" s="149" t="str">
        <f t="shared" si="11"/>
        <v>Nebraska</v>
      </c>
      <c r="B665" t="s">
        <v>5605</v>
      </c>
      <c r="C665" t="s">
        <v>4314</v>
      </c>
      <c r="D665" t="s">
        <v>1735</v>
      </c>
    </row>
    <row r="666" spans="1:4" ht="16">
      <c r="A666" s="149" t="str">
        <f t="shared" si="11"/>
        <v>Nevada</v>
      </c>
      <c r="B666" t="s">
        <v>5606</v>
      </c>
      <c r="C666" t="s">
        <v>4336</v>
      </c>
      <c r="D666" t="s">
        <v>1814</v>
      </c>
    </row>
    <row r="667" spans="1:4" ht="16">
      <c r="A667" s="149" t="str">
        <f t="shared" si="11"/>
        <v>New Hampshire</v>
      </c>
      <c r="B667" t="s">
        <v>5607</v>
      </c>
      <c r="C667" t="s">
        <v>4355</v>
      </c>
      <c r="D667" t="s">
        <v>599</v>
      </c>
    </row>
    <row r="668" spans="1:4" ht="16">
      <c r="A668" s="149" t="str">
        <f t="shared" si="11"/>
        <v>New Jersey</v>
      </c>
      <c r="B668" t="s">
        <v>5608</v>
      </c>
      <c r="C668" t="s">
        <v>5609</v>
      </c>
      <c r="D668" t="s">
        <v>1815</v>
      </c>
    </row>
    <row r="669" spans="1:4" ht="16">
      <c r="A669" s="149" t="str">
        <f t="shared" si="11"/>
        <v xml:space="preserve"> </v>
      </c>
      <c r="B669" t="s">
        <v>5610</v>
      </c>
      <c r="C669" t="s">
        <v>4363</v>
      </c>
      <c r="D669" t="s">
        <v>1815</v>
      </c>
    </row>
    <row r="670" spans="1:4" ht="16">
      <c r="A670" s="149" t="str">
        <f t="shared" si="11"/>
        <v xml:space="preserve"> </v>
      </c>
      <c r="B670" t="s">
        <v>5611</v>
      </c>
      <c r="C670" t="s">
        <v>5612</v>
      </c>
      <c r="D670" t="s">
        <v>1815</v>
      </c>
    </row>
    <row r="671" spans="1:4" ht="16">
      <c r="A671" s="149" t="str">
        <f t="shared" si="11"/>
        <v xml:space="preserve"> </v>
      </c>
      <c r="B671" t="s">
        <v>5613</v>
      </c>
      <c r="C671" t="s">
        <v>5614</v>
      </c>
      <c r="D671" t="s">
        <v>1815</v>
      </c>
    </row>
    <row r="672" spans="1:4" ht="16">
      <c r="A672" s="149" t="str">
        <f t="shared" si="11"/>
        <v xml:space="preserve"> </v>
      </c>
      <c r="B672" t="s">
        <v>5615</v>
      </c>
      <c r="C672" t="s">
        <v>5616</v>
      </c>
      <c r="D672" t="s">
        <v>1815</v>
      </c>
    </row>
    <row r="673" spans="1:4" ht="16">
      <c r="A673" s="149" t="str">
        <f t="shared" si="11"/>
        <v>New Mexico</v>
      </c>
      <c r="B673" t="s">
        <v>5617</v>
      </c>
      <c r="C673" t="s">
        <v>4395</v>
      </c>
      <c r="D673" t="s">
        <v>1880</v>
      </c>
    </row>
    <row r="674" spans="1:4" ht="16">
      <c r="A674" s="149" t="str">
        <f t="shared" si="11"/>
        <v>New York</v>
      </c>
      <c r="B674" t="s">
        <v>5618</v>
      </c>
      <c r="C674" t="s">
        <v>5619</v>
      </c>
      <c r="D674" t="s">
        <v>1939</v>
      </c>
    </row>
    <row r="675" spans="1:4" ht="16">
      <c r="A675" s="149" t="str">
        <f t="shared" si="11"/>
        <v xml:space="preserve"> </v>
      </c>
      <c r="B675" t="s">
        <v>5620</v>
      </c>
      <c r="C675" t="s">
        <v>3623</v>
      </c>
      <c r="D675" t="s">
        <v>1939</v>
      </c>
    </row>
    <row r="676" spans="1:4" ht="16">
      <c r="A676" s="149" t="str">
        <f t="shared" si="11"/>
        <v xml:space="preserve"> </v>
      </c>
      <c r="B676" t="s">
        <v>5621</v>
      </c>
      <c r="C676" t="s">
        <v>4443</v>
      </c>
      <c r="D676" t="s">
        <v>1939</v>
      </c>
    </row>
    <row r="677" spans="1:4" ht="16">
      <c r="A677" s="149" t="str">
        <f t="shared" si="11"/>
        <v xml:space="preserve"> </v>
      </c>
      <c r="B677" t="s">
        <v>5622</v>
      </c>
      <c r="C677" t="s">
        <v>1939</v>
      </c>
      <c r="D677" t="s">
        <v>1939</v>
      </c>
    </row>
    <row r="678" spans="1:4" ht="16">
      <c r="A678" s="149" t="str">
        <f t="shared" si="11"/>
        <v xml:space="preserve"> </v>
      </c>
      <c r="B678" t="s">
        <v>5623</v>
      </c>
      <c r="C678" t="s">
        <v>4497</v>
      </c>
      <c r="D678" t="s">
        <v>1939</v>
      </c>
    </row>
    <row r="679" spans="1:4" ht="16">
      <c r="A679" s="149" t="str">
        <f t="shared" si="11"/>
        <v xml:space="preserve"> </v>
      </c>
      <c r="B679" t="s">
        <v>5624</v>
      </c>
      <c r="C679" t="s">
        <v>4524</v>
      </c>
      <c r="D679" t="s">
        <v>1939</v>
      </c>
    </row>
    <row r="680" spans="1:4" ht="16">
      <c r="A680" s="149" t="str">
        <f t="shared" si="11"/>
        <v xml:space="preserve"> </v>
      </c>
      <c r="B680" t="s">
        <v>5625</v>
      </c>
      <c r="C680" t="s">
        <v>4417</v>
      </c>
      <c r="D680" t="s">
        <v>1939</v>
      </c>
    </row>
    <row r="681" spans="1:4" ht="16">
      <c r="A681" s="149" t="str">
        <f t="shared" si="11"/>
        <v>North Carolina</v>
      </c>
      <c r="B681" t="s">
        <v>5626</v>
      </c>
      <c r="C681" t="s">
        <v>4643</v>
      </c>
      <c r="D681" t="s">
        <v>537</v>
      </c>
    </row>
    <row r="682" spans="1:4" ht="16">
      <c r="A682" s="149" t="str">
        <f t="shared" si="11"/>
        <v>North Dakota</v>
      </c>
      <c r="B682" t="s">
        <v>5627</v>
      </c>
      <c r="C682" t="s">
        <v>5628</v>
      </c>
      <c r="D682" t="s">
        <v>575</v>
      </c>
    </row>
    <row r="683" spans="1:4" ht="16">
      <c r="A683" s="149" t="str">
        <f t="shared" si="11"/>
        <v>Ohio</v>
      </c>
      <c r="B683" t="s">
        <v>5629</v>
      </c>
      <c r="C683" t="s">
        <v>5630</v>
      </c>
      <c r="D683" t="s">
        <v>2013</v>
      </c>
    </row>
    <row r="684" spans="1:4" ht="16">
      <c r="A684" s="149" t="str">
        <f t="shared" si="11"/>
        <v xml:space="preserve"> </v>
      </c>
      <c r="B684" t="s">
        <v>5631</v>
      </c>
      <c r="C684" t="s">
        <v>4685</v>
      </c>
      <c r="D684" t="s">
        <v>2013</v>
      </c>
    </row>
    <row r="685" spans="1:4" ht="16">
      <c r="A685" s="149" t="str">
        <f t="shared" si="11"/>
        <v xml:space="preserve"> </v>
      </c>
      <c r="B685" t="s">
        <v>5632</v>
      </c>
      <c r="C685" t="s">
        <v>4681</v>
      </c>
      <c r="D685" t="s">
        <v>2013</v>
      </c>
    </row>
    <row r="686" spans="1:4" ht="16">
      <c r="A686" s="149" t="str">
        <f t="shared" si="11"/>
        <v xml:space="preserve"> </v>
      </c>
      <c r="B686" t="s">
        <v>5633</v>
      </c>
      <c r="C686" t="s">
        <v>4689</v>
      </c>
      <c r="D686" t="s">
        <v>2013</v>
      </c>
    </row>
    <row r="687" spans="1:4" ht="16">
      <c r="A687" s="149" t="str">
        <f t="shared" si="11"/>
        <v xml:space="preserve"> </v>
      </c>
      <c r="B687" t="s">
        <v>5634</v>
      </c>
      <c r="C687" t="s">
        <v>4695</v>
      </c>
      <c r="D687" t="s">
        <v>2013</v>
      </c>
    </row>
    <row r="688" spans="1:4" ht="16">
      <c r="A688" s="149" t="str">
        <f t="shared" si="11"/>
        <v>Oklahoma</v>
      </c>
      <c r="B688" t="s">
        <v>5635</v>
      </c>
      <c r="C688" t="s">
        <v>4723</v>
      </c>
      <c r="D688" t="s">
        <v>2069</v>
      </c>
    </row>
    <row r="689" spans="1:4" ht="16">
      <c r="A689" s="149" t="str">
        <f t="shared" si="11"/>
        <v xml:space="preserve"> </v>
      </c>
      <c r="B689" t="s">
        <v>5636</v>
      </c>
      <c r="C689" t="s">
        <v>4723</v>
      </c>
      <c r="D689" t="s">
        <v>2069</v>
      </c>
    </row>
    <row r="690" spans="1:4" ht="16">
      <c r="A690" s="149" t="str">
        <f t="shared" si="11"/>
        <v>Oregon</v>
      </c>
      <c r="B690" t="s">
        <v>5637</v>
      </c>
      <c r="C690" t="s">
        <v>3900</v>
      </c>
      <c r="D690" t="s">
        <v>2183</v>
      </c>
    </row>
    <row r="691" spans="1:4" ht="16">
      <c r="A691" s="149" t="str">
        <f t="shared" si="11"/>
        <v>Pennsylvania</v>
      </c>
      <c r="B691" t="s">
        <v>5638</v>
      </c>
      <c r="C691" t="s">
        <v>5639</v>
      </c>
      <c r="D691" t="s">
        <v>2184</v>
      </c>
    </row>
    <row r="692" spans="1:4" ht="16">
      <c r="A692" s="149" t="str">
        <f t="shared" si="11"/>
        <v xml:space="preserve"> </v>
      </c>
      <c r="B692" t="s">
        <v>5640</v>
      </c>
      <c r="C692" t="s">
        <v>5641</v>
      </c>
      <c r="D692" t="s">
        <v>2184</v>
      </c>
    </row>
    <row r="693" spans="1:4" ht="16">
      <c r="A693" s="149" t="str">
        <f t="shared" si="11"/>
        <v xml:space="preserve"> </v>
      </c>
      <c r="B693" t="s">
        <v>5642</v>
      </c>
      <c r="C693" t="s">
        <v>4768</v>
      </c>
      <c r="D693" t="s">
        <v>2184</v>
      </c>
    </row>
    <row r="694" spans="1:4" ht="16">
      <c r="A694" s="149" t="str">
        <f t="shared" si="11"/>
        <v xml:space="preserve"> </v>
      </c>
      <c r="B694" t="s">
        <v>5643</v>
      </c>
      <c r="C694" t="s">
        <v>4779</v>
      </c>
      <c r="D694" t="s">
        <v>2184</v>
      </c>
    </row>
    <row r="695" spans="1:4" ht="16">
      <c r="A695" s="149" t="str">
        <f t="shared" si="11"/>
        <v xml:space="preserve"> </v>
      </c>
      <c r="B695" t="s">
        <v>5644</v>
      </c>
      <c r="C695" t="s">
        <v>5645</v>
      </c>
      <c r="D695" t="s">
        <v>2184</v>
      </c>
    </row>
    <row r="696" spans="1:4" ht="16">
      <c r="A696" s="149" t="str">
        <f t="shared" si="11"/>
        <v xml:space="preserve"> </v>
      </c>
      <c r="B696" t="s">
        <v>5646</v>
      </c>
      <c r="C696" t="s">
        <v>5647</v>
      </c>
      <c r="D696" t="s">
        <v>2184</v>
      </c>
    </row>
    <row r="697" spans="1:4" ht="16">
      <c r="A697" s="149" t="str">
        <f t="shared" si="11"/>
        <v xml:space="preserve"> </v>
      </c>
      <c r="B697" t="s">
        <v>5648</v>
      </c>
      <c r="C697" t="s">
        <v>4761</v>
      </c>
      <c r="D697" t="s">
        <v>2184</v>
      </c>
    </row>
    <row r="698" spans="1:4" ht="16">
      <c r="A698" s="149" t="str">
        <f t="shared" si="11"/>
        <v xml:space="preserve"> </v>
      </c>
      <c r="B698" t="s">
        <v>5649</v>
      </c>
      <c r="C698" t="s">
        <v>2715</v>
      </c>
      <c r="D698" t="s">
        <v>2184</v>
      </c>
    </row>
    <row r="699" spans="1:4" ht="16">
      <c r="A699" s="149" t="str">
        <f t="shared" si="11"/>
        <v>Puerto Rico</v>
      </c>
      <c r="B699" t="s">
        <v>5650</v>
      </c>
      <c r="C699" t="s">
        <v>4820</v>
      </c>
      <c r="D699" t="s">
        <v>2232</v>
      </c>
    </row>
    <row r="700" spans="1:4" ht="16">
      <c r="A700" s="149" t="str">
        <f t="shared" si="11"/>
        <v xml:space="preserve"> </v>
      </c>
      <c r="B700" t="s">
        <v>5651</v>
      </c>
      <c r="C700" t="s">
        <v>4820</v>
      </c>
      <c r="D700" t="s">
        <v>2232</v>
      </c>
    </row>
    <row r="701" spans="1:4" ht="16">
      <c r="A701" s="149" t="str">
        <f t="shared" si="11"/>
        <v>Rhode Island</v>
      </c>
      <c r="B701" t="s">
        <v>5652</v>
      </c>
      <c r="C701" t="s">
        <v>4826</v>
      </c>
      <c r="D701" t="s">
        <v>2269</v>
      </c>
    </row>
    <row r="702" spans="1:4" ht="16">
      <c r="A702" s="149" t="str">
        <f t="shared" si="11"/>
        <v>South Carolina</v>
      </c>
      <c r="B702" t="s">
        <v>5653</v>
      </c>
      <c r="C702" t="s">
        <v>4272</v>
      </c>
      <c r="D702" t="s">
        <v>2305</v>
      </c>
    </row>
    <row r="703" spans="1:4" ht="16">
      <c r="A703" s="149" t="str">
        <f t="shared" si="11"/>
        <v>South Dakota</v>
      </c>
      <c r="B703" t="s">
        <v>5654</v>
      </c>
      <c r="C703" t="s">
        <v>4888</v>
      </c>
      <c r="D703" t="s">
        <v>2352</v>
      </c>
    </row>
    <row r="704" spans="1:4" ht="16">
      <c r="A704" s="149" t="str">
        <f t="shared" si="11"/>
        <v xml:space="preserve"> </v>
      </c>
      <c r="B704" t="s">
        <v>5655</v>
      </c>
      <c r="C704" t="s">
        <v>4886</v>
      </c>
      <c r="D704" t="s">
        <v>2352</v>
      </c>
    </row>
    <row r="705" spans="1:4" ht="16">
      <c r="A705" s="149" t="str">
        <f t="shared" si="11"/>
        <v>Tennessee</v>
      </c>
      <c r="B705" t="s">
        <v>5656</v>
      </c>
      <c r="C705" t="s">
        <v>4915</v>
      </c>
      <c r="D705" t="s">
        <v>2375</v>
      </c>
    </row>
    <row r="706" spans="1:4" ht="16">
      <c r="A706" s="149" t="str">
        <f t="shared" si="11"/>
        <v xml:space="preserve"> </v>
      </c>
      <c r="B706" t="s">
        <v>5657</v>
      </c>
      <c r="C706" t="s">
        <v>4911</v>
      </c>
      <c r="D706" t="s">
        <v>2375</v>
      </c>
    </row>
    <row r="707" spans="1:4" ht="16">
      <c r="A707" s="149" t="str">
        <f t="shared" si="11"/>
        <v xml:space="preserve"> </v>
      </c>
      <c r="B707" t="s">
        <v>5658</v>
      </c>
      <c r="C707" t="s">
        <v>4891</v>
      </c>
      <c r="D707" t="s">
        <v>2375</v>
      </c>
    </row>
    <row r="708" spans="1:4" ht="16">
      <c r="A708" s="149" t="str">
        <f t="shared" si="11"/>
        <v xml:space="preserve"> </v>
      </c>
      <c r="B708" t="s">
        <v>5659</v>
      </c>
      <c r="C708" t="s">
        <v>4276</v>
      </c>
      <c r="D708" t="s">
        <v>2375</v>
      </c>
    </row>
    <row r="709" spans="1:4" ht="16">
      <c r="A709" s="149" t="str">
        <f t="shared" si="11"/>
        <v>Texas</v>
      </c>
      <c r="B709" t="s">
        <v>5660</v>
      </c>
      <c r="C709" t="s">
        <v>4978</v>
      </c>
      <c r="D709" t="s">
        <v>2439</v>
      </c>
    </row>
    <row r="710" spans="1:4" ht="16">
      <c r="A710" s="149" t="str">
        <f t="shared" si="11"/>
        <v xml:space="preserve"> </v>
      </c>
      <c r="B710" t="s">
        <v>5661</v>
      </c>
      <c r="C710" t="s">
        <v>4987</v>
      </c>
      <c r="D710" t="s">
        <v>2439</v>
      </c>
    </row>
    <row r="711" spans="1:4" ht="16">
      <c r="A711" s="149" t="str">
        <f t="shared" si="11"/>
        <v xml:space="preserve"> </v>
      </c>
      <c r="B711" t="s">
        <v>5662</v>
      </c>
      <c r="C711" t="s">
        <v>5663</v>
      </c>
      <c r="D711" t="s">
        <v>2439</v>
      </c>
    </row>
    <row r="712" spans="1:4" ht="16">
      <c r="A712" s="149" t="str">
        <f t="shared" si="11"/>
        <v>Utah</v>
      </c>
      <c r="B712" t="s">
        <v>5664</v>
      </c>
      <c r="C712" t="s">
        <v>5203</v>
      </c>
      <c r="D712" t="s">
        <v>2479</v>
      </c>
    </row>
    <row r="713" spans="1:4" ht="16">
      <c r="A713" s="149" t="str">
        <f t="shared" si="11"/>
        <v>Vermont</v>
      </c>
      <c r="B713" t="s">
        <v>5665</v>
      </c>
      <c r="C713" t="s">
        <v>5248</v>
      </c>
      <c r="D713" t="s">
        <v>2587</v>
      </c>
    </row>
    <row r="714" spans="1:4" ht="16">
      <c r="A714" s="149" t="str">
        <f t="shared" si="11"/>
        <v>Virginia</v>
      </c>
      <c r="B714" t="s">
        <v>5666</v>
      </c>
      <c r="C714" t="s">
        <v>5667</v>
      </c>
      <c r="D714" t="s">
        <v>2547</v>
      </c>
    </row>
    <row r="715" spans="1:4" ht="16">
      <c r="A715" s="149" t="str">
        <f t="shared" si="11"/>
        <v xml:space="preserve"> </v>
      </c>
      <c r="B715" t="s">
        <v>5668</v>
      </c>
      <c r="C715" t="s">
        <v>5093</v>
      </c>
      <c r="D715" t="s">
        <v>2547</v>
      </c>
    </row>
    <row r="716" spans="1:4" ht="16">
      <c r="A716" s="149" t="str">
        <f t="shared" si="11"/>
        <v xml:space="preserve"> </v>
      </c>
      <c r="B716" t="s">
        <v>5669</v>
      </c>
      <c r="C716" t="s">
        <v>5670</v>
      </c>
      <c r="D716" t="s">
        <v>2547</v>
      </c>
    </row>
    <row r="717" spans="1:4" ht="16">
      <c r="A717" s="149" t="str">
        <f t="shared" si="11"/>
        <v xml:space="preserve"> </v>
      </c>
      <c r="B717" t="s">
        <v>5671</v>
      </c>
      <c r="C717" t="s">
        <v>5672</v>
      </c>
      <c r="D717" t="s">
        <v>2547</v>
      </c>
    </row>
    <row r="718" spans="1:4" ht="16">
      <c r="A718" s="149" t="str">
        <f t="shared" si="11"/>
        <v xml:space="preserve"> </v>
      </c>
      <c r="B718" t="s">
        <v>5673</v>
      </c>
      <c r="C718" t="s">
        <v>5674</v>
      </c>
      <c r="D718" t="s">
        <v>2547</v>
      </c>
    </row>
    <row r="719" spans="1:4" ht="16">
      <c r="A719" s="149" t="str">
        <f t="shared" si="11"/>
        <v xml:space="preserve"> </v>
      </c>
      <c r="B719" t="s">
        <v>5675</v>
      </c>
      <c r="C719" t="s">
        <v>5676</v>
      </c>
      <c r="D719" t="s">
        <v>2547</v>
      </c>
    </row>
    <row r="720" spans="1:4" ht="16">
      <c r="A720" s="149" t="str">
        <f t="shared" si="11"/>
        <v>Washington</v>
      </c>
      <c r="B720" t="s">
        <v>5677</v>
      </c>
      <c r="C720" t="s">
        <v>5307</v>
      </c>
      <c r="D720" t="s">
        <v>2715</v>
      </c>
    </row>
    <row r="721" spans="1:4" ht="16">
      <c r="A721" s="149" t="str">
        <f t="shared" si="11"/>
        <v>West Virginia</v>
      </c>
      <c r="B721" t="s">
        <v>5678</v>
      </c>
      <c r="C721" t="s">
        <v>4838</v>
      </c>
      <c r="D721" t="s">
        <v>2798</v>
      </c>
    </row>
    <row r="722" spans="1:4" ht="16">
      <c r="A722" s="149" t="str">
        <f t="shared" si="11"/>
        <v>Wisconsin</v>
      </c>
      <c r="B722" t="s">
        <v>5679</v>
      </c>
      <c r="C722" t="s">
        <v>5437</v>
      </c>
      <c r="D722" t="s">
        <v>2716</v>
      </c>
    </row>
    <row r="723" spans="1:4" ht="16">
      <c r="A723" s="149" t="str">
        <f t="shared" si="11"/>
        <v xml:space="preserve"> </v>
      </c>
      <c r="B723" t="s">
        <v>5680</v>
      </c>
      <c r="C723" t="s">
        <v>5681</v>
      </c>
      <c r="D723" t="s">
        <v>2716</v>
      </c>
    </row>
    <row r="724" spans="1:4" ht="16">
      <c r="A724" s="149" t="str">
        <f t="shared" si="11"/>
        <v>Wyoming</v>
      </c>
      <c r="B724" t="s">
        <v>5682</v>
      </c>
      <c r="C724" t="s">
        <v>5683</v>
      </c>
      <c r="D724" t="s">
        <v>2863</v>
      </c>
    </row>
    <row r="726" spans="1:4" ht="16" thickBot="1">
      <c r="A726" s="218" t="s">
        <v>5684</v>
      </c>
      <c r="B726" s="218"/>
      <c r="C726" s="218"/>
      <c r="D726" s="218"/>
    </row>
    <row r="727" spans="1:4" ht="14" thickTop="1">
      <c r="A727" s="219" t="s">
        <v>5685</v>
      </c>
      <c r="B727" s="220"/>
      <c r="C727" s="220"/>
      <c r="D727" s="221"/>
    </row>
    <row r="728" spans="1:4">
      <c r="A728" s="222"/>
      <c r="B728" s="223"/>
      <c r="C728" s="223"/>
      <c r="D728" s="224"/>
    </row>
    <row r="729" spans="1:4">
      <c r="A729" s="222"/>
      <c r="B729" s="223"/>
      <c r="C729" s="223"/>
      <c r="D729" s="224"/>
    </row>
    <row r="730" spans="1:4" ht="14" thickBot="1">
      <c r="A730" s="225"/>
      <c r="B730" s="226"/>
      <c r="C730" s="226"/>
      <c r="D730" s="227"/>
    </row>
    <row r="731" spans="1:4" ht="14" thickTop="1"/>
  </sheetData>
  <mergeCells count="4">
    <mergeCell ref="A10:H10"/>
    <mergeCell ref="A593:H593"/>
    <mergeCell ref="A726:D726"/>
    <mergeCell ref="A727:D730"/>
  </mergeCells>
  <hyperlinks>
    <hyperlink ref="G436" r:id="rId1" xr:uid="{F28374A8-1624-7349-B135-116FCCCBC4C4}"/>
    <hyperlink ref="G441" r:id="rId2" xr:uid="{A413D1CA-A5E8-8646-AF67-6206AFAA4F92}"/>
    <hyperlink ref="G569" r:id="rId3" xr:uid="{661947CC-BDFE-C049-AF82-2813ED483C0F}"/>
  </hyperlinks>
  <pageMargins left="0.7" right="0.7" top="0.75" bottom="0.75" header="0.3" footer="0.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6:BL157"/>
  <sheetViews>
    <sheetView zoomScaleNormal="110" workbookViewId="0">
      <pane xSplit="3" ySplit="20" topLeftCell="D93" activePane="bottomRight" state="frozen"/>
      <selection pane="topRight" activeCell="D1" sqref="D1"/>
      <selection pane="bottomLeft" activeCell="A23" sqref="A23"/>
      <selection pane="bottomRight" activeCell="B95" sqref="B95"/>
    </sheetView>
  </sheetViews>
  <sheetFormatPr baseColWidth="10" defaultColWidth="11.1640625" defaultRowHeight="13"/>
  <cols>
    <col min="2" max="2" width="44.5" customWidth="1"/>
    <col min="3" max="3" width="19.5" customWidth="1"/>
    <col min="4" max="55" width="20.83203125" customWidth="1"/>
  </cols>
  <sheetData>
    <row r="16" spans="1:22" s="11" customFormat="1" ht="19">
      <c r="A16" s="111" t="s">
        <v>201</v>
      </c>
      <c r="B16" s="111"/>
      <c r="C16" s="111"/>
      <c r="P16" s="12">
        <f>23.15*141/100</f>
        <v>32.641499999999994</v>
      </c>
      <c r="R16" s="12"/>
      <c r="T16" s="12"/>
      <c r="V16" s="12"/>
    </row>
    <row r="17" spans="1:55" s="11" customFormat="1">
      <c r="P17" s="12"/>
    </row>
    <row r="18" spans="1:55" s="209" customFormat="1" ht="18" customHeight="1">
      <c r="A18" s="208" t="s">
        <v>202</v>
      </c>
      <c r="B18" s="208" t="s">
        <v>203</v>
      </c>
      <c r="C18" s="208"/>
      <c r="P18" s="210"/>
    </row>
    <row r="20" spans="1:55" ht="14">
      <c r="A20" s="1"/>
      <c r="C20" s="4" t="s">
        <v>756</v>
      </c>
      <c r="D20" s="107" t="s">
        <v>973</v>
      </c>
      <c r="E20" s="114" t="s">
        <v>972</v>
      </c>
      <c r="F20" s="107" t="s">
        <v>1044</v>
      </c>
      <c r="G20" s="107" t="s">
        <v>1001</v>
      </c>
      <c r="H20" s="114" t="s">
        <v>1191</v>
      </c>
      <c r="I20" s="107" t="s">
        <v>1192</v>
      </c>
      <c r="J20" s="114" t="s">
        <v>1262</v>
      </c>
      <c r="K20" s="114" t="s">
        <v>1354</v>
      </c>
      <c r="L20" s="114" t="s">
        <v>1432</v>
      </c>
      <c r="M20" s="107" t="s">
        <v>1458</v>
      </c>
      <c r="N20" s="114" t="s">
        <v>1501</v>
      </c>
      <c r="O20" s="114" t="s">
        <v>1628</v>
      </c>
      <c r="P20" s="114" t="s">
        <v>208</v>
      </c>
      <c r="Q20" s="107" t="s">
        <v>633</v>
      </c>
      <c r="R20" s="114" t="s">
        <v>210</v>
      </c>
      <c r="S20" s="107" t="s">
        <v>1629</v>
      </c>
      <c r="T20" s="107" t="s">
        <v>231</v>
      </c>
      <c r="U20" s="114" t="s">
        <v>697</v>
      </c>
      <c r="V20" s="107" t="s">
        <v>262</v>
      </c>
      <c r="W20" s="114" t="s">
        <v>413</v>
      </c>
      <c r="X20" s="114" t="s">
        <v>412</v>
      </c>
      <c r="Y20" s="107" t="s">
        <v>302</v>
      </c>
      <c r="Z20" s="107" t="s">
        <v>714</v>
      </c>
      <c r="AA20" s="107" t="s">
        <v>1653</v>
      </c>
      <c r="AB20" s="107" t="s">
        <v>467</v>
      </c>
      <c r="AC20" s="107" t="s">
        <v>442</v>
      </c>
      <c r="AD20" s="114" t="s">
        <v>536</v>
      </c>
      <c r="AE20" s="107" t="s">
        <v>1735</v>
      </c>
      <c r="AF20" s="114" t="s">
        <v>1814</v>
      </c>
      <c r="AG20" s="114" t="s">
        <v>599</v>
      </c>
      <c r="AH20" s="114" t="s">
        <v>1815</v>
      </c>
      <c r="AI20" s="107" t="s">
        <v>1880</v>
      </c>
      <c r="AJ20" s="114" t="s">
        <v>1939</v>
      </c>
      <c r="AK20" s="107" t="s">
        <v>537</v>
      </c>
      <c r="AL20" s="107" t="s">
        <v>575</v>
      </c>
      <c r="AM20" s="114" t="s">
        <v>2013</v>
      </c>
      <c r="AN20" s="107" t="s">
        <v>2069</v>
      </c>
      <c r="AO20" s="114" t="s">
        <v>2183</v>
      </c>
      <c r="AP20" s="114" t="s">
        <v>2184</v>
      </c>
      <c r="AQ20" s="114" t="s">
        <v>2232</v>
      </c>
      <c r="AR20" s="114" t="s">
        <v>2269</v>
      </c>
      <c r="AS20" s="107" t="s">
        <v>2305</v>
      </c>
      <c r="AT20" s="107" t="s">
        <v>2367</v>
      </c>
      <c r="AU20" s="107" t="s">
        <v>2375</v>
      </c>
      <c r="AV20" s="107" t="s">
        <v>2439</v>
      </c>
      <c r="AW20" s="107" t="s">
        <v>2479</v>
      </c>
      <c r="AX20" s="114" t="s">
        <v>2547</v>
      </c>
      <c r="AY20" s="114" t="s">
        <v>2587</v>
      </c>
      <c r="AZ20" s="114" t="s">
        <v>2715</v>
      </c>
      <c r="BA20" s="114" t="s">
        <v>2798</v>
      </c>
      <c r="BB20" s="107" t="s">
        <v>2716</v>
      </c>
      <c r="BC20" s="114" t="s">
        <v>2863</v>
      </c>
    </row>
    <row r="21" spans="1:55" ht="42">
      <c r="A21" s="30" t="s">
        <v>6818</v>
      </c>
      <c r="B21" s="2" t="s">
        <v>7</v>
      </c>
      <c r="C21" s="2"/>
      <c r="D21" s="104">
        <f>'1) Civil Legal Aid Atty Count'!B116</f>
        <v>4.4711850409956941</v>
      </c>
      <c r="E21" s="104">
        <f>'1) Civil Legal Aid Atty Count'!C116</f>
        <v>35.221962616822431</v>
      </c>
      <c r="F21" s="104">
        <f>'1) Civil Legal Aid Atty Count'!D116</f>
        <v>7.1630578877596109</v>
      </c>
      <c r="G21" s="104">
        <f>'1) Civil Legal Aid Atty Count'!E116</f>
        <v>5.4874336898860774</v>
      </c>
      <c r="H21" s="104">
        <f>'1) Civil Legal Aid Atty Count'!F116</f>
        <v>7.1770733150847077</v>
      </c>
      <c r="I21" s="104">
        <f>'1) Civil Legal Aid Atty Count'!G116</f>
        <v>6.5953381734810845</v>
      </c>
      <c r="J21" s="104">
        <f>'1) Civil Legal Aid Atty Count'!H116</f>
        <v>19.229301793208698</v>
      </c>
      <c r="K21" s="104">
        <f>'1) Civil Legal Aid Atty Count'!I116</f>
        <v>17.949826989619378</v>
      </c>
      <c r="L21" s="104">
        <f>'1) Civil Legal Aid Atty Count'!J116</f>
        <v>122.17671152720891</v>
      </c>
      <c r="M21" s="104">
        <f>'1) Civil Legal Aid Atty Count'!K116</f>
        <v>9.0418092545752131</v>
      </c>
      <c r="N21" s="104">
        <f>'1) Civil Legal Aid Atty Count'!L116</f>
        <v>5.1831312084831493</v>
      </c>
      <c r="O21" s="104">
        <f>'1) Civil Legal Aid Atty Count'!M116</f>
        <v>11.134676564156946</v>
      </c>
      <c r="P21" s="104">
        <f>'1) Civil Legal Aid Atty Count'!N116</f>
        <v>5.3385883195987107</v>
      </c>
      <c r="Q21" s="104">
        <f>'1) Civil Legal Aid Atty Count'!O116</f>
        <v>11.562089305907882</v>
      </c>
      <c r="R21" s="104">
        <f>'1) Civil Legal Aid Atty Count'!P116</f>
        <v>4.8330593794945544</v>
      </c>
      <c r="S21" s="104">
        <f>'1) Civil Legal Aid Atty Count'!Q116</f>
        <v>8.521780528445607</v>
      </c>
      <c r="T21" s="104">
        <f>'1) Civil Legal Aid Atty Count'!R116</f>
        <v>10.932557256737949</v>
      </c>
      <c r="U21" s="104">
        <f>'1) Civil Legal Aid Atty Count'!S116</f>
        <v>7.5895243185462311</v>
      </c>
      <c r="V21" s="104">
        <f>'1) Civil Legal Aid Atty Count'!T116</f>
        <v>6.2871958046078609</v>
      </c>
      <c r="W21" s="104">
        <f>'1) Civil Legal Aid Atty Count'!U116</f>
        <v>16.093170989941768</v>
      </c>
      <c r="X21" s="104">
        <f>'1) Civil Legal Aid Atty Count'!V116</f>
        <v>22.001282873636946</v>
      </c>
      <c r="Y21" s="104">
        <f>'1) Civil Legal Aid Atty Count'!W116</f>
        <v>23.355405210882395</v>
      </c>
      <c r="Z21" s="104">
        <f>'1) Civil Legal Aid Atty Count'!X116</f>
        <v>11.49310688623784</v>
      </c>
      <c r="AA21" s="104">
        <f>'1) Civil Legal Aid Atty Count'!Y116</f>
        <v>19.954676555418214</v>
      </c>
      <c r="AB21" s="104">
        <f>'1) Civil Legal Aid Atty Count'!Z116</f>
        <v>4.7021943573667704</v>
      </c>
      <c r="AC21" s="104">
        <f>'1) Civil Legal Aid Atty Count'!AA116</f>
        <v>6.9671687073355724</v>
      </c>
      <c r="AD21" s="104">
        <f>'1) Civil Legal Aid Atty Count'!AB116</f>
        <v>8.7457205104263949</v>
      </c>
      <c r="AE21" s="104">
        <f>'1) Civil Legal Aid Atty Count'!AC116</f>
        <v>10.437235543018335</v>
      </c>
      <c r="AF21" s="104">
        <f>'1) Civil Legal Aid Atty Count'!AD116</f>
        <v>12.621674237508113</v>
      </c>
      <c r="AG21" s="104">
        <f>'1) Civil Legal Aid Atty Count'!AE116</f>
        <v>9.2063492063492056</v>
      </c>
      <c r="AH21" s="104">
        <f>'1) Civil Legal Aid Atty Count'!AF116</f>
        <v>10.238778493692132</v>
      </c>
      <c r="AI21" s="104">
        <f>'1) Civil Legal Aid Atty Count'!AG116</f>
        <v>8.3387537400806533</v>
      </c>
      <c r="AJ21" s="104">
        <f>'1) Civil Legal Aid Atty Count'!AH116</f>
        <v>43.925883034163292</v>
      </c>
      <c r="AK21" s="104">
        <f>'1) Civil Legal Aid Atty Count'!AI116</f>
        <v>9.8875783265757473</v>
      </c>
      <c r="AL21" s="104">
        <f>'1) Civil Legal Aid Atty Count'!AJ116</f>
        <v>4.8087431693989071</v>
      </c>
      <c r="AM21" s="104">
        <f>'1) Civil Legal Aid Atty Count'!AK116</f>
        <v>7.4899858623939677</v>
      </c>
      <c r="AN21" s="104">
        <f>'1) Civil Legal Aid Atty Count'!AL116</f>
        <v>9.5695902972932991</v>
      </c>
      <c r="AO21" s="104">
        <f>'1) Civil Legal Aid Atty Count'!AM116</f>
        <v>6.9029032541005177</v>
      </c>
      <c r="AP21" s="104">
        <f>'1) Civil Legal Aid Atty Count'!AN116</f>
        <v>11.338251414689067</v>
      </c>
      <c r="AQ21" s="104">
        <f>'1) Civil Legal Aid Atty Count'!AO116</f>
        <v>4.6517682794532433</v>
      </c>
      <c r="AR21" s="104">
        <f>'1) Civil Legal Aid Atty Count'!AP116</f>
        <v>11.844820470491127</v>
      </c>
      <c r="AS21" s="104">
        <f>'1) Civil Legal Aid Atty Count'!AQ116</f>
        <v>4.3927806668706024</v>
      </c>
      <c r="AT21" s="104">
        <f>'1) Civil Legal Aid Atty Count'!AR116</f>
        <v>9.4455852156057496</v>
      </c>
      <c r="AU21" s="104">
        <f>'1) Civil Legal Aid Atty Count'!AS116</f>
        <v>5.8527579044541884</v>
      </c>
      <c r="AV21" s="104">
        <f>'1) Civil Legal Aid Atty Count'!AT116</f>
        <v>6.0433245874623234</v>
      </c>
      <c r="AW21" s="104">
        <f>'1) Civil Legal Aid Atty Count'!AU116</f>
        <v>6.971563359979033</v>
      </c>
      <c r="AX21" s="104">
        <f>'1) Civil Legal Aid Atty Count'!AW116</f>
        <v>11.764092402356992</v>
      </c>
      <c r="AY21" s="104">
        <f>'1) Civil Legal Aid Atty Count'!AV116</f>
        <v>28.571428571428569</v>
      </c>
      <c r="AZ21" s="104">
        <f>'1) Civil Legal Aid Atty Count'!AX116</f>
        <v>17.27041993539455</v>
      </c>
      <c r="BA21" s="104">
        <f>'1) Civil Legal Aid Atty Count'!AY116</f>
        <v>11.033193080878915</v>
      </c>
      <c r="BB21" s="104">
        <f>'1) Civil Legal Aid Atty Count'!AZ116</f>
        <v>13.976729245485048</v>
      </c>
      <c r="BC21" s="104">
        <f>'1) Civil Legal Aid Atty Count'!BA116</f>
        <v>10.628019323671497</v>
      </c>
    </row>
    <row r="22" spans="1:55" ht="28">
      <c r="A22" s="3" t="s">
        <v>9</v>
      </c>
      <c r="B22" s="2"/>
      <c r="C22" s="2"/>
      <c r="D22" s="2"/>
      <c r="J22" s="51"/>
      <c r="N22" s="2"/>
      <c r="P22" s="5"/>
      <c r="Q22" s="11"/>
      <c r="R22" s="11"/>
      <c r="S22" s="11"/>
      <c r="V22" s="2"/>
      <c r="W22" s="50"/>
      <c r="X22" s="12"/>
      <c r="Y22" s="50"/>
      <c r="Z22" s="12"/>
      <c r="AA22" s="12"/>
      <c r="AC22" s="11"/>
      <c r="AG22" s="6"/>
      <c r="AH22" s="6"/>
      <c r="AJ22" s="6"/>
      <c r="AL22" s="12"/>
      <c r="AQ22" s="6"/>
      <c r="AR22" s="6"/>
      <c r="AT22" s="12"/>
      <c r="AU22" s="93"/>
      <c r="AX22" s="2"/>
      <c r="AY22" s="6"/>
      <c r="BB22" s="12"/>
    </row>
    <row r="23" spans="1:55" ht="28">
      <c r="A23" s="2">
        <v>2</v>
      </c>
      <c r="B23" s="2" t="s">
        <v>10</v>
      </c>
      <c r="C23" s="2">
        <v>10</v>
      </c>
      <c r="D23" s="2" t="s">
        <v>166</v>
      </c>
      <c r="E23" t="s">
        <v>166</v>
      </c>
      <c r="F23" t="s">
        <v>233</v>
      </c>
      <c r="G23" t="s">
        <v>233</v>
      </c>
      <c r="H23" t="s">
        <v>263</v>
      </c>
      <c r="I23" t="s">
        <v>233</v>
      </c>
      <c r="J23" s="51" t="s">
        <v>166</v>
      </c>
      <c r="K23" s="2" t="s">
        <v>166</v>
      </c>
      <c r="L23" t="s">
        <v>166</v>
      </c>
      <c r="M23" t="s">
        <v>166</v>
      </c>
      <c r="N23" s="101" t="s">
        <v>166</v>
      </c>
      <c r="O23" t="s">
        <v>166</v>
      </c>
      <c r="P23" t="s">
        <v>166</v>
      </c>
      <c r="Q23" s="11" t="s">
        <v>166</v>
      </c>
      <c r="R23" s="11" t="s">
        <v>166</v>
      </c>
      <c r="S23" s="11" t="s">
        <v>166</v>
      </c>
      <c r="T23" t="s">
        <v>233</v>
      </c>
      <c r="U23" s="2" t="s">
        <v>166</v>
      </c>
      <c r="V23" s="6" t="s">
        <v>166</v>
      </c>
      <c r="W23" s="50" t="s">
        <v>166</v>
      </c>
      <c r="X23" s="12" t="s">
        <v>166</v>
      </c>
      <c r="Y23" s="5" t="s">
        <v>263</v>
      </c>
      <c r="Z23" s="12" t="s">
        <v>166</v>
      </c>
      <c r="AA23" s="12" t="s">
        <v>166</v>
      </c>
      <c r="AB23" s="5" t="s">
        <v>166</v>
      </c>
      <c r="AC23" s="11" t="s">
        <v>166</v>
      </c>
      <c r="AD23" s="5" t="s">
        <v>166</v>
      </c>
      <c r="AE23" t="s">
        <v>233</v>
      </c>
      <c r="AF23" s="5" t="s">
        <v>166</v>
      </c>
      <c r="AG23" s="6" t="s">
        <v>166</v>
      </c>
      <c r="AH23" s="6" t="s">
        <v>166</v>
      </c>
      <c r="AI23" t="s">
        <v>233</v>
      </c>
      <c r="AJ23" s="6" t="s">
        <v>166</v>
      </c>
      <c r="AK23" t="s">
        <v>233</v>
      </c>
      <c r="AL23" s="12" t="s">
        <v>166</v>
      </c>
      <c r="AM23" t="s">
        <v>166</v>
      </c>
      <c r="AN23" s="2" t="s">
        <v>233</v>
      </c>
      <c r="AO23" s="5" t="s">
        <v>166</v>
      </c>
      <c r="AP23" t="s">
        <v>166</v>
      </c>
      <c r="AQ23" s="6" t="s">
        <v>166</v>
      </c>
      <c r="AR23" s="6" t="s">
        <v>166</v>
      </c>
      <c r="AS23" t="s">
        <v>166</v>
      </c>
      <c r="AT23" s="12" t="s">
        <v>166</v>
      </c>
      <c r="AU23" s="93" t="s">
        <v>233</v>
      </c>
      <c r="AV23" t="s">
        <v>233</v>
      </c>
      <c r="AW23" t="s">
        <v>233</v>
      </c>
      <c r="AX23" s="2" t="s">
        <v>166</v>
      </c>
      <c r="AY23" s="6" t="s">
        <v>166</v>
      </c>
      <c r="AZ23" t="s">
        <v>165</v>
      </c>
      <c r="BA23" s="5" t="s">
        <v>166</v>
      </c>
      <c r="BB23" s="12" t="s">
        <v>166</v>
      </c>
      <c r="BC23" t="s">
        <v>166</v>
      </c>
    </row>
    <row r="24" spans="1:55" ht="70">
      <c r="A24" s="2">
        <v>3</v>
      </c>
      <c r="B24" s="2" t="s">
        <v>11</v>
      </c>
      <c r="C24" s="2">
        <v>5</v>
      </c>
      <c r="D24" s="2" t="s">
        <v>166</v>
      </c>
      <c r="E24" t="s">
        <v>166</v>
      </c>
      <c r="F24" t="s">
        <v>233</v>
      </c>
      <c r="G24" t="s">
        <v>178</v>
      </c>
      <c r="H24" s="5" t="s">
        <v>165</v>
      </c>
      <c r="I24" t="s">
        <v>233</v>
      </c>
      <c r="J24" s="51" t="s">
        <v>166</v>
      </c>
      <c r="K24" s="2" t="s">
        <v>166</v>
      </c>
      <c r="L24" s="5" t="s">
        <v>178</v>
      </c>
      <c r="M24" t="s">
        <v>166</v>
      </c>
      <c r="N24" s="101" t="s">
        <v>166</v>
      </c>
      <c r="O24" t="s">
        <v>166</v>
      </c>
      <c r="P24" t="s">
        <v>166</v>
      </c>
      <c r="Q24" s="11" t="s">
        <v>166</v>
      </c>
      <c r="R24" s="11" t="s">
        <v>166</v>
      </c>
      <c r="S24" s="11" t="s">
        <v>166</v>
      </c>
      <c r="T24" t="s">
        <v>233</v>
      </c>
      <c r="U24" s="2" t="s">
        <v>165</v>
      </c>
      <c r="V24" s="2" t="s">
        <v>166</v>
      </c>
      <c r="W24" s="50" t="s">
        <v>166</v>
      </c>
      <c r="X24" s="12" t="s">
        <v>165</v>
      </c>
      <c r="Y24" s="5" t="s">
        <v>263</v>
      </c>
      <c r="Z24" s="12" t="s">
        <v>166</v>
      </c>
      <c r="AA24" s="12" t="s">
        <v>166</v>
      </c>
      <c r="AB24" s="5" t="s">
        <v>166</v>
      </c>
      <c r="AC24" s="11" t="s">
        <v>553</v>
      </c>
      <c r="AD24" s="5" t="s">
        <v>166</v>
      </c>
      <c r="AE24" t="s">
        <v>233</v>
      </c>
      <c r="AF24" s="5" t="s">
        <v>166</v>
      </c>
      <c r="AG24" s="6" t="s">
        <v>166</v>
      </c>
      <c r="AH24" s="6" t="s">
        <v>165</v>
      </c>
      <c r="AI24" t="s">
        <v>233</v>
      </c>
      <c r="AJ24" s="6" t="s">
        <v>165</v>
      </c>
      <c r="AK24" t="s">
        <v>233</v>
      </c>
      <c r="AL24" s="12" t="s">
        <v>166</v>
      </c>
      <c r="AM24" t="s">
        <v>165</v>
      </c>
      <c r="AN24" s="2" t="s">
        <v>233</v>
      </c>
      <c r="AO24" s="5" t="s">
        <v>166</v>
      </c>
      <c r="AP24" t="s">
        <v>165</v>
      </c>
      <c r="AQ24" s="6" t="s">
        <v>166</v>
      </c>
      <c r="AR24" s="6" t="s">
        <v>166</v>
      </c>
      <c r="AS24" t="s">
        <v>165</v>
      </c>
      <c r="AT24" s="12" t="s">
        <v>166</v>
      </c>
      <c r="AU24" s="93" t="s">
        <v>233</v>
      </c>
      <c r="AV24" t="s">
        <v>233</v>
      </c>
      <c r="AW24" t="s">
        <v>233</v>
      </c>
      <c r="AX24" s="2" t="s">
        <v>166</v>
      </c>
      <c r="AY24" s="6" t="s">
        <v>166</v>
      </c>
      <c r="AZ24" t="s">
        <v>166</v>
      </c>
      <c r="BA24" t="s">
        <v>166</v>
      </c>
      <c r="BB24" s="12" t="s">
        <v>166</v>
      </c>
      <c r="BC24" t="s">
        <v>166</v>
      </c>
    </row>
    <row r="25" spans="1:55" ht="28">
      <c r="A25" s="2">
        <v>4</v>
      </c>
      <c r="B25" s="2" t="s">
        <v>12</v>
      </c>
      <c r="C25" s="2">
        <v>10</v>
      </c>
      <c r="D25" s="2" t="s">
        <v>165</v>
      </c>
      <c r="E25" t="s">
        <v>165</v>
      </c>
      <c r="F25" t="s">
        <v>232</v>
      </c>
      <c r="G25" t="s">
        <v>232</v>
      </c>
      <c r="H25" s="5" t="s">
        <v>165</v>
      </c>
      <c r="I25" t="s">
        <v>232</v>
      </c>
      <c r="J25" s="51" t="s">
        <v>165</v>
      </c>
      <c r="K25" s="2" t="s">
        <v>166</v>
      </c>
      <c r="L25" t="s">
        <v>165</v>
      </c>
      <c r="M25" t="s">
        <v>165</v>
      </c>
      <c r="N25" s="101" t="s">
        <v>165</v>
      </c>
      <c r="O25" t="s">
        <v>165</v>
      </c>
      <c r="P25" t="s">
        <v>165</v>
      </c>
      <c r="Q25" s="11" t="s">
        <v>165</v>
      </c>
      <c r="R25" s="11" t="s">
        <v>165</v>
      </c>
      <c r="S25" s="11" t="s">
        <v>165</v>
      </c>
      <c r="T25" t="s">
        <v>232</v>
      </c>
      <c r="U25" s="2" t="s">
        <v>165</v>
      </c>
      <c r="V25" s="2" t="s">
        <v>165</v>
      </c>
      <c r="W25" s="50" t="s">
        <v>165</v>
      </c>
      <c r="X25" s="12" t="s">
        <v>165</v>
      </c>
      <c r="Y25" s="5" t="s">
        <v>165</v>
      </c>
      <c r="Z25" s="12" t="s">
        <v>165</v>
      </c>
      <c r="AA25" s="12" t="s">
        <v>166</v>
      </c>
      <c r="AB25" s="5" t="s">
        <v>166</v>
      </c>
      <c r="AC25" s="11" t="s">
        <v>165</v>
      </c>
      <c r="AD25" s="5" t="s">
        <v>165</v>
      </c>
      <c r="AE25" t="s">
        <v>232</v>
      </c>
      <c r="AF25" s="5" t="s">
        <v>166</v>
      </c>
      <c r="AG25" s="6" t="s">
        <v>165</v>
      </c>
      <c r="AH25" s="6" t="s">
        <v>165</v>
      </c>
      <c r="AI25" t="s">
        <v>232</v>
      </c>
      <c r="AJ25" s="6" t="s">
        <v>165</v>
      </c>
      <c r="AK25" s="5" t="s">
        <v>232</v>
      </c>
      <c r="AL25" s="12" t="s">
        <v>165</v>
      </c>
      <c r="AM25" t="s">
        <v>165</v>
      </c>
      <c r="AN25" s="2" t="s">
        <v>232</v>
      </c>
      <c r="AO25" s="5" t="s">
        <v>166</v>
      </c>
      <c r="AP25" t="s">
        <v>165</v>
      </c>
      <c r="AQ25" s="6" t="s">
        <v>166</v>
      </c>
      <c r="AR25" s="6" t="s">
        <v>165</v>
      </c>
      <c r="AS25" s="5" t="s">
        <v>165</v>
      </c>
      <c r="AT25" s="12" t="s">
        <v>1804</v>
      </c>
      <c r="AU25" s="93" t="s">
        <v>232</v>
      </c>
      <c r="AV25" t="s">
        <v>232</v>
      </c>
      <c r="AW25" t="s">
        <v>232</v>
      </c>
      <c r="AX25" s="2" t="s">
        <v>165</v>
      </c>
      <c r="AY25" s="6" t="s">
        <v>263</v>
      </c>
      <c r="AZ25" t="s">
        <v>165</v>
      </c>
      <c r="BA25" s="5" t="s">
        <v>165</v>
      </c>
      <c r="BB25" s="12" t="s">
        <v>166</v>
      </c>
      <c r="BC25" t="s">
        <v>165</v>
      </c>
    </row>
    <row r="26" spans="1:55" ht="42">
      <c r="A26" s="2">
        <v>5</v>
      </c>
      <c r="B26" s="2" t="s">
        <v>13</v>
      </c>
      <c r="C26" s="2">
        <v>10</v>
      </c>
      <c r="D26" s="6" t="s">
        <v>165</v>
      </c>
      <c r="E26" t="s">
        <v>165</v>
      </c>
      <c r="F26" t="s">
        <v>232</v>
      </c>
      <c r="G26" t="s">
        <v>232</v>
      </c>
      <c r="H26" s="5" t="s">
        <v>165</v>
      </c>
      <c r="I26" t="s">
        <v>232</v>
      </c>
      <c r="J26" s="51" t="s">
        <v>165</v>
      </c>
      <c r="K26" s="2" t="s">
        <v>165</v>
      </c>
      <c r="L26" t="s">
        <v>165</v>
      </c>
      <c r="M26" t="s">
        <v>165</v>
      </c>
      <c r="N26" s="101" t="s">
        <v>165</v>
      </c>
      <c r="O26" t="s">
        <v>165</v>
      </c>
      <c r="P26" t="s">
        <v>165</v>
      </c>
      <c r="Q26" s="11" t="s">
        <v>165</v>
      </c>
      <c r="R26" s="11" t="s">
        <v>165</v>
      </c>
      <c r="S26" s="11" t="s">
        <v>165</v>
      </c>
      <c r="T26" t="s">
        <v>232</v>
      </c>
      <c r="U26" s="2" t="s">
        <v>165</v>
      </c>
      <c r="V26" s="2" t="s">
        <v>165</v>
      </c>
      <c r="W26" s="50" t="s">
        <v>165</v>
      </c>
      <c r="X26" s="12" t="s">
        <v>165</v>
      </c>
      <c r="Y26" s="5" t="s">
        <v>165</v>
      </c>
      <c r="Z26" s="12" t="s">
        <v>165</v>
      </c>
      <c r="AA26" s="12" t="s">
        <v>165</v>
      </c>
      <c r="AB26" s="5" t="s">
        <v>165</v>
      </c>
      <c r="AC26" s="11" t="s">
        <v>165</v>
      </c>
      <c r="AD26" s="5" t="s">
        <v>165</v>
      </c>
      <c r="AE26" t="s">
        <v>232</v>
      </c>
      <c r="AF26" s="5" t="s">
        <v>165</v>
      </c>
      <c r="AG26" s="6" t="s">
        <v>165</v>
      </c>
      <c r="AH26" s="6" t="s">
        <v>165</v>
      </c>
      <c r="AI26" t="s">
        <v>232</v>
      </c>
      <c r="AJ26" s="6" t="s">
        <v>165</v>
      </c>
      <c r="AK26" s="5" t="s">
        <v>232</v>
      </c>
      <c r="AL26" s="12" t="s">
        <v>165</v>
      </c>
      <c r="AM26" t="s">
        <v>165</v>
      </c>
      <c r="AN26" s="2" t="s">
        <v>232</v>
      </c>
      <c r="AO26" s="5" t="s">
        <v>165</v>
      </c>
      <c r="AP26" t="s">
        <v>165</v>
      </c>
      <c r="AQ26" s="6" t="s">
        <v>165</v>
      </c>
      <c r="AR26" s="6" t="s">
        <v>165</v>
      </c>
      <c r="AS26" s="5" t="s">
        <v>165</v>
      </c>
      <c r="AT26" s="12" t="s">
        <v>1804</v>
      </c>
      <c r="AU26" s="93" t="s">
        <v>232</v>
      </c>
      <c r="AV26" t="s">
        <v>232</v>
      </c>
      <c r="AW26" t="s">
        <v>232</v>
      </c>
      <c r="AX26" s="6" t="s">
        <v>165</v>
      </c>
      <c r="AY26" s="6" t="s">
        <v>165</v>
      </c>
      <c r="AZ26" t="s">
        <v>165</v>
      </c>
      <c r="BA26" t="s">
        <v>165</v>
      </c>
      <c r="BB26" s="12" t="s">
        <v>165</v>
      </c>
      <c r="BC26" s="5" t="s">
        <v>165</v>
      </c>
    </row>
    <row r="27" spans="1:55" ht="28">
      <c r="A27" s="2">
        <v>6</v>
      </c>
      <c r="B27" s="2" t="s">
        <v>14</v>
      </c>
      <c r="C27" s="2">
        <v>10</v>
      </c>
      <c r="D27" s="6" t="s">
        <v>166</v>
      </c>
      <c r="E27" t="s">
        <v>165</v>
      </c>
      <c r="F27" t="s">
        <v>232</v>
      </c>
      <c r="G27" t="s">
        <v>232</v>
      </c>
      <c r="H27" s="5" t="s">
        <v>165</v>
      </c>
      <c r="I27" t="s">
        <v>232</v>
      </c>
      <c r="J27" s="51" t="s">
        <v>165</v>
      </c>
      <c r="K27" s="2" t="s">
        <v>165</v>
      </c>
      <c r="L27" t="s">
        <v>165</v>
      </c>
      <c r="M27" t="s">
        <v>165</v>
      </c>
      <c r="N27" s="101" t="s">
        <v>165</v>
      </c>
      <c r="O27" t="s">
        <v>165</v>
      </c>
      <c r="P27" t="s">
        <v>165</v>
      </c>
      <c r="Q27" s="11" t="s">
        <v>165</v>
      </c>
      <c r="R27" s="11" t="s">
        <v>166</v>
      </c>
      <c r="S27" s="11" t="s">
        <v>165</v>
      </c>
      <c r="T27" t="s">
        <v>232</v>
      </c>
      <c r="U27" s="2" t="s">
        <v>165</v>
      </c>
      <c r="V27" s="2" t="s">
        <v>165</v>
      </c>
      <c r="W27" s="50" t="s">
        <v>165</v>
      </c>
      <c r="X27" s="12" t="s">
        <v>165</v>
      </c>
      <c r="Y27" s="5" t="s">
        <v>165</v>
      </c>
      <c r="Z27" s="12" t="s">
        <v>165</v>
      </c>
      <c r="AA27" s="12" t="s">
        <v>165</v>
      </c>
      <c r="AB27" s="5" t="s">
        <v>166</v>
      </c>
      <c r="AC27" s="11" t="s">
        <v>165</v>
      </c>
      <c r="AD27" s="5" t="s">
        <v>166</v>
      </c>
      <c r="AE27" t="s">
        <v>233</v>
      </c>
      <c r="AF27" s="5" t="s">
        <v>165</v>
      </c>
      <c r="AG27" s="6" t="s">
        <v>165</v>
      </c>
      <c r="AH27" s="6" t="s">
        <v>165</v>
      </c>
      <c r="AI27" t="s">
        <v>233</v>
      </c>
      <c r="AJ27" s="6" t="s">
        <v>165</v>
      </c>
      <c r="AK27" s="5" t="s">
        <v>232</v>
      </c>
      <c r="AL27" s="12" t="s">
        <v>166</v>
      </c>
      <c r="AM27" t="s">
        <v>165</v>
      </c>
      <c r="AN27" s="2" t="s">
        <v>232</v>
      </c>
      <c r="AO27" s="5" t="s">
        <v>166</v>
      </c>
      <c r="AP27" t="s">
        <v>166</v>
      </c>
      <c r="AQ27" s="6" t="s">
        <v>166</v>
      </c>
      <c r="AR27" s="6" t="s">
        <v>165</v>
      </c>
      <c r="AS27" s="5" t="s">
        <v>165</v>
      </c>
      <c r="AT27" s="12" t="s">
        <v>553</v>
      </c>
      <c r="AU27" s="93" t="s">
        <v>232</v>
      </c>
      <c r="AV27" t="s">
        <v>232</v>
      </c>
      <c r="AW27" t="s">
        <v>232</v>
      </c>
      <c r="AX27" s="2" t="s">
        <v>165</v>
      </c>
      <c r="AY27" s="6" t="s">
        <v>165</v>
      </c>
      <c r="AZ27" t="s">
        <v>165</v>
      </c>
      <c r="BA27" t="s">
        <v>165</v>
      </c>
      <c r="BB27" s="12" t="s">
        <v>165</v>
      </c>
      <c r="BC27" s="5" t="s">
        <v>166</v>
      </c>
    </row>
    <row r="28" spans="1:55" ht="42">
      <c r="A28" s="2">
        <v>7</v>
      </c>
      <c r="B28" s="2" t="s">
        <v>15</v>
      </c>
      <c r="C28" s="2">
        <v>10</v>
      </c>
      <c r="D28" s="6" t="s">
        <v>165</v>
      </c>
      <c r="E28" t="s">
        <v>165</v>
      </c>
      <c r="F28" t="s">
        <v>232</v>
      </c>
      <c r="G28" t="s">
        <v>232</v>
      </c>
      <c r="H28" s="5" t="s">
        <v>165</v>
      </c>
      <c r="I28" t="s">
        <v>233</v>
      </c>
      <c r="J28" s="51" t="s">
        <v>165</v>
      </c>
      <c r="K28" s="2" t="s">
        <v>166</v>
      </c>
      <c r="L28" t="s">
        <v>165</v>
      </c>
      <c r="M28" t="s">
        <v>166</v>
      </c>
      <c r="N28" s="101" t="s">
        <v>165</v>
      </c>
      <c r="O28" t="s">
        <v>166</v>
      </c>
      <c r="P28" t="s">
        <v>166</v>
      </c>
      <c r="Q28" s="11" t="s">
        <v>165</v>
      </c>
      <c r="R28" s="11" t="s">
        <v>165</v>
      </c>
      <c r="S28" s="11" t="s">
        <v>165</v>
      </c>
      <c r="T28" t="s">
        <v>232</v>
      </c>
      <c r="U28" s="6" t="s">
        <v>165</v>
      </c>
      <c r="V28" s="2" t="s">
        <v>165</v>
      </c>
      <c r="W28" s="50" t="s">
        <v>165</v>
      </c>
      <c r="X28" s="12" t="s">
        <v>165</v>
      </c>
      <c r="Y28" s="5" t="s">
        <v>165</v>
      </c>
      <c r="Z28" s="12" t="s">
        <v>166</v>
      </c>
      <c r="AA28" s="12" t="s">
        <v>166</v>
      </c>
      <c r="AB28" s="5" t="s">
        <v>166</v>
      </c>
      <c r="AC28" s="11" t="s">
        <v>165</v>
      </c>
      <c r="AD28" s="5" t="s">
        <v>165</v>
      </c>
      <c r="AE28" t="s">
        <v>233</v>
      </c>
      <c r="AF28" s="5" t="s">
        <v>166</v>
      </c>
      <c r="AG28" s="6" t="s">
        <v>165</v>
      </c>
      <c r="AH28" s="6" t="s">
        <v>165</v>
      </c>
      <c r="AI28" t="s">
        <v>232</v>
      </c>
      <c r="AJ28" s="6" t="s">
        <v>165</v>
      </c>
      <c r="AK28" t="s">
        <v>233</v>
      </c>
      <c r="AL28" s="12" t="s">
        <v>165</v>
      </c>
      <c r="AM28" s="5" t="s">
        <v>165</v>
      </c>
      <c r="AN28" s="2" t="s">
        <v>232</v>
      </c>
      <c r="AO28" s="5" t="s">
        <v>165</v>
      </c>
      <c r="AP28" t="s">
        <v>165</v>
      </c>
      <c r="AQ28" s="6" t="s">
        <v>166</v>
      </c>
      <c r="AR28" s="6" t="s">
        <v>166</v>
      </c>
      <c r="AS28" s="5" t="s">
        <v>165</v>
      </c>
      <c r="AT28" s="12" t="s">
        <v>166</v>
      </c>
      <c r="AU28" s="93" t="s">
        <v>232</v>
      </c>
      <c r="AV28" t="s">
        <v>233</v>
      </c>
      <c r="AW28" t="s">
        <v>232</v>
      </c>
      <c r="AX28" s="2" t="s">
        <v>165</v>
      </c>
      <c r="AY28" s="6" t="s">
        <v>165</v>
      </c>
      <c r="AZ28" t="s">
        <v>165</v>
      </c>
      <c r="BA28" s="5" t="s">
        <v>263</v>
      </c>
      <c r="BB28" s="12" t="s">
        <v>165</v>
      </c>
      <c r="BC28" s="5" t="s">
        <v>166</v>
      </c>
    </row>
    <row r="29" spans="1:55" ht="56">
      <c r="A29" s="2">
        <v>8</v>
      </c>
      <c r="B29" s="2" t="s">
        <v>16</v>
      </c>
      <c r="C29" s="2">
        <v>10</v>
      </c>
      <c r="D29" s="6" t="s">
        <v>166</v>
      </c>
      <c r="E29" t="s">
        <v>166</v>
      </c>
      <c r="F29" t="s">
        <v>233</v>
      </c>
      <c r="G29" t="s">
        <v>233</v>
      </c>
      <c r="H29" s="5" t="s">
        <v>166</v>
      </c>
      <c r="I29" t="s">
        <v>233</v>
      </c>
      <c r="J29" s="51" t="s">
        <v>166</v>
      </c>
      <c r="K29" s="2" t="s">
        <v>166</v>
      </c>
      <c r="L29" t="s">
        <v>166</v>
      </c>
      <c r="M29" t="s">
        <v>166</v>
      </c>
      <c r="N29" s="101" t="s">
        <v>166</v>
      </c>
      <c r="O29" t="s">
        <v>166</v>
      </c>
      <c r="P29" t="s">
        <v>166</v>
      </c>
      <c r="Q29" s="11" t="s">
        <v>166</v>
      </c>
      <c r="R29" s="11" t="s">
        <v>166</v>
      </c>
      <c r="S29" s="11" t="s">
        <v>166</v>
      </c>
      <c r="T29" t="s">
        <v>233</v>
      </c>
      <c r="U29" s="2" t="s">
        <v>166</v>
      </c>
      <c r="V29" s="2" t="s">
        <v>166</v>
      </c>
      <c r="W29" s="50" t="s">
        <v>166</v>
      </c>
      <c r="X29" s="12" t="s">
        <v>166</v>
      </c>
      <c r="Y29" s="5" t="s">
        <v>553</v>
      </c>
      <c r="Z29" s="12" t="s">
        <v>166</v>
      </c>
      <c r="AA29" s="12" t="s">
        <v>166</v>
      </c>
      <c r="AB29" s="5" t="s">
        <v>166</v>
      </c>
      <c r="AC29" s="11" t="s">
        <v>166</v>
      </c>
      <c r="AD29" s="5" t="s">
        <v>166</v>
      </c>
      <c r="AE29" t="s">
        <v>233</v>
      </c>
      <c r="AF29" s="5" t="s">
        <v>166</v>
      </c>
      <c r="AG29" s="6" t="s">
        <v>166</v>
      </c>
      <c r="AH29" s="6" t="s">
        <v>166</v>
      </c>
      <c r="AI29" t="s">
        <v>233</v>
      </c>
      <c r="AJ29" s="6" t="s">
        <v>165</v>
      </c>
      <c r="AK29" t="s">
        <v>233</v>
      </c>
      <c r="AL29" s="12" t="s">
        <v>166</v>
      </c>
      <c r="AM29" t="s">
        <v>166</v>
      </c>
      <c r="AN29" s="2" t="s">
        <v>233</v>
      </c>
      <c r="AO29" s="5" t="s">
        <v>166</v>
      </c>
      <c r="AP29" t="s">
        <v>166</v>
      </c>
      <c r="AQ29" s="6" t="s">
        <v>166</v>
      </c>
      <c r="AR29" s="6" t="s">
        <v>166</v>
      </c>
      <c r="AS29" s="5" t="s">
        <v>166</v>
      </c>
      <c r="AT29" s="12" t="s">
        <v>166</v>
      </c>
      <c r="AU29" s="93" t="s">
        <v>233</v>
      </c>
      <c r="AV29" t="s">
        <v>233</v>
      </c>
      <c r="AW29" t="s">
        <v>233</v>
      </c>
      <c r="AX29" s="6" t="s">
        <v>166</v>
      </c>
      <c r="AY29" s="6" t="s">
        <v>166</v>
      </c>
      <c r="AZ29" t="s">
        <v>166</v>
      </c>
      <c r="BA29" s="5" t="s">
        <v>166</v>
      </c>
      <c r="BB29" s="12" t="s">
        <v>166</v>
      </c>
      <c r="BC29" s="5" t="s">
        <v>166</v>
      </c>
    </row>
    <row r="30" spans="1:55" ht="14">
      <c r="A30" s="3" t="s">
        <v>17</v>
      </c>
      <c r="B30" s="2"/>
      <c r="C30" s="2"/>
      <c r="D30" s="2"/>
      <c r="J30" s="51"/>
      <c r="Q30" s="11"/>
      <c r="R30" s="11"/>
      <c r="S30" s="11"/>
      <c r="V30" s="2"/>
      <c r="W30" s="50"/>
      <c r="X30" s="12"/>
      <c r="Y30" s="5"/>
      <c r="Z30" s="12"/>
      <c r="AA30" s="12"/>
      <c r="AC30" s="11"/>
      <c r="AD30" s="5"/>
      <c r="AG30" s="6"/>
      <c r="AH30" s="6"/>
      <c r="AJ30" s="6"/>
      <c r="AL30" s="12"/>
      <c r="AN30" s="2"/>
      <c r="AQ30" s="6"/>
      <c r="AR30" s="6"/>
      <c r="AT30" s="12"/>
      <c r="AU30" s="93"/>
      <c r="AX30" s="2"/>
      <c r="AY30" s="6"/>
      <c r="BB30" s="12"/>
    </row>
    <row r="31" spans="1:55" ht="56">
      <c r="A31" s="2">
        <v>9</v>
      </c>
      <c r="B31" s="2" t="s">
        <v>18</v>
      </c>
      <c r="C31" s="2">
        <v>10</v>
      </c>
      <c r="D31" s="6" t="s">
        <v>166</v>
      </c>
      <c r="E31" t="s">
        <v>165</v>
      </c>
      <c r="F31" t="s">
        <v>232</v>
      </c>
      <c r="G31" t="s">
        <v>232</v>
      </c>
      <c r="H31" s="5" t="s">
        <v>165</v>
      </c>
      <c r="I31" t="s">
        <v>232</v>
      </c>
      <c r="J31" s="51" t="s">
        <v>166</v>
      </c>
      <c r="K31" s="2" t="s">
        <v>166</v>
      </c>
      <c r="L31" t="s">
        <v>165</v>
      </c>
      <c r="M31" t="s">
        <v>166</v>
      </c>
      <c r="N31" s="101" t="s">
        <v>165</v>
      </c>
      <c r="O31" t="s">
        <v>165</v>
      </c>
      <c r="P31" t="s">
        <v>165</v>
      </c>
      <c r="Q31" s="11" t="s">
        <v>166</v>
      </c>
      <c r="R31" s="11" t="s">
        <v>165</v>
      </c>
      <c r="S31" s="11" t="s">
        <v>165</v>
      </c>
      <c r="T31" t="s">
        <v>233</v>
      </c>
      <c r="U31" s="2" t="s">
        <v>165</v>
      </c>
      <c r="V31" s="2" t="s">
        <v>165</v>
      </c>
      <c r="W31" s="50" t="s">
        <v>166</v>
      </c>
      <c r="X31" s="12" t="s">
        <v>165</v>
      </c>
      <c r="Y31" s="5" t="s">
        <v>263</v>
      </c>
      <c r="Z31" s="12" t="s">
        <v>166</v>
      </c>
      <c r="AA31" s="12" t="s">
        <v>165</v>
      </c>
      <c r="AB31" s="5" t="s">
        <v>263</v>
      </c>
      <c r="AC31" s="11" t="s">
        <v>166</v>
      </c>
      <c r="AD31" s="5" t="s">
        <v>165</v>
      </c>
      <c r="AE31" t="s">
        <v>232</v>
      </c>
      <c r="AF31" s="5" t="s">
        <v>166</v>
      </c>
      <c r="AG31" s="6" t="s">
        <v>166</v>
      </c>
      <c r="AH31" s="6" t="s">
        <v>166</v>
      </c>
      <c r="AI31" t="s">
        <v>232</v>
      </c>
      <c r="AJ31" s="6" t="s">
        <v>165</v>
      </c>
      <c r="AK31" t="s">
        <v>232</v>
      </c>
      <c r="AL31" s="12" t="s">
        <v>166</v>
      </c>
      <c r="AM31" t="s">
        <v>166</v>
      </c>
      <c r="AN31" s="2" t="s">
        <v>233</v>
      </c>
      <c r="AO31" s="5" t="s">
        <v>165</v>
      </c>
      <c r="AP31" t="s">
        <v>166</v>
      </c>
      <c r="AQ31" s="6" t="s">
        <v>263</v>
      </c>
      <c r="AR31" s="6" t="s">
        <v>165</v>
      </c>
      <c r="AS31" s="5" t="s">
        <v>166</v>
      </c>
      <c r="AT31" s="12" t="s">
        <v>166</v>
      </c>
      <c r="AU31" s="93" t="s">
        <v>232</v>
      </c>
      <c r="AV31" t="s">
        <v>232</v>
      </c>
      <c r="AW31" t="s">
        <v>232</v>
      </c>
      <c r="AX31" s="6" t="s">
        <v>165</v>
      </c>
      <c r="AY31" s="6" t="s">
        <v>165</v>
      </c>
      <c r="AZ31" t="s">
        <v>165</v>
      </c>
      <c r="BA31" s="5" t="s">
        <v>165</v>
      </c>
      <c r="BB31" s="12" t="s">
        <v>165</v>
      </c>
      <c r="BC31" s="5" t="s">
        <v>165</v>
      </c>
    </row>
    <row r="32" spans="1:55" ht="14">
      <c r="A32" s="2"/>
      <c r="B32" s="2"/>
      <c r="C32" s="6" t="s">
        <v>618</v>
      </c>
      <c r="D32" s="2"/>
      <c r="J32" s="51"/>
      <c r="N32" s="2"/>
      <c r="S32" s="11"/>
      <c r="U32" s="2"/>
      <c r="V32" s="2"/>
      <c r="W32" s="50"/>
      <c r="Y32" s="5"/>
      <c r="Z32" s="12"/>
      <c r="AA32" s="12"/>
      <c r="AC32" s="11"/>
      <c r="AG32" s="6"/>
      <c r="AH32" s="6"/>
      <c r="AJ32" s="6"/>
      <c r="AL32" s="12"/>
      <c r="AO32" s="5"/>
      <c r="AQ32" s="6"/>
      <c r="AR32" s="6"/>
      <c r="AT32" s="12"/>
      <c r="AU32" s="93"/>
      <c r="AX32" s="2"/>
      <c r="AY32" s="6"/>
      <c r="BB32" s="12"/>
    </row>
    <row r="33" spans="1:55" ht="56">
      <c r="A33" s="2">
        <v>10</v>
      </c>
      <c r="B33" s="2" t="s">
        <v>19</v>
      </c>
      <c r="C33" s="2">
        <v>5</v>
      </c>
      <c r="D33" s="6" t="s">
        <v>165</v>
      </c>
      <c r="E33" t="s">
        <v>166</v>
      </c>
      <c r="F33" t="s">
        <v>232</v>
      </c>
      <c r="G33" t="s">
        <v>232</v>
      </c>
      <c r="H33" s="5" t="s">
        <v>165</v>
      </c>
      <c r="I33" t="s">
        <v>232</v>
      </c>
      <c r="J33" s="51" t="s">
        <v>166</v>
      </c>
      <c r="K33" s="2" t="s">
        <v>166</v>
      </c>
      <c r="L33" t="s">
        <v>165</v>
      </c>
      <c r="M33" t="s">
        <v>165</v>
      </c>
      <c r="N33" s="101" t="s">
        <v>166</v>
      </c>
      <c r="O33" t="s">
        <v>165</v>
      </c>
      <c r="P33" t="s">
        <v>165</v>
      </c>
      <c r="Q33" s="11" t="s">
        <v>166</v>
      </c>
      <c r="R33" s="11" t="s">
        <v>165</v>
      </c>
      <c r="S33" s="20" t="s">
        <v>165</v>
      </c>
      <c r="T33" t="s">
        <v>232</v>
      </c>
      <c r="U33" s="2" t="s">
        <v>165</v>
      </c>
      <c r="V33" s="2" t="s">
        <v>165</v>
      </c>
      <c r="W33" s="50" t="s">
        <v>165</v>
      </c>
      <c r="X33" s="12" t="s">
        <v>165</v>
      </c>
      <c r="Y33" s="5" t="s">
        <v>165</v>
      </c>
      <c r="Z33" s="12" t="s">
        <v>166</v>
      </c>
      <c r="AA33" s="12" t="s">
        <v>165</v>
      </c>
      <c r="AB33" s="5" t="s">
        <v>165</v>
      </c>
      <c r="AC33" s="11" t="s">
        <v>166</v>
      </c>
      <c r="AD33" s="5" t="s">
        <v>165</v>
      </c>
      <c r="AE33" t="s">
        <v>232</v>
      </c>
      <c r="AF33" s="5" t="s">
        <v>165</v>
      </c>
      <c r="AG33" s="6" t="s">
        <v>165</v>
      </c>
      <c r="AH33" s="6" t="s">
        <v>165</v>
      </c>
      <c r="AI33" t="s">
        <v>233</v>
      </c>
      <c r="AJ33" s="6" t="s">
        <v>165</v>
      </c>
      <c r="AK33" s="5" t="s">
        <v>233</v>
      </c>
      <c r="AL33" s="12" t="s">
        <v>165</v>
      </c>
      <c r="AM33" t="s">
        <v>165</v>
      </c>
      <c r="AN33" s="2" t="s">
        <v>232</v>
      </c>
      <c r="AO33" s="5" t="s">
        <v>165</v>
      </c>
      <c r="AP33" t="s">
        <v>165</v>
      </c>
      <c r="AQ33" s="6" t="s">
        <v>166</v>
      </c>
      <c r="AR33" s="6" t="s">
        <v>165</v>
      </c>
      <c r="AS33" s="5" t="s">
        <v>165</v>
      </c>
      <c r="AT33" s="12" t="s">
        <v>166</v>
      </c>
      <c r="AU33" s="93" t="s">
        <v>232</v>
      </c>
      <c r="AV33" t="s">
        <v>232</v>
      </c>
      <c r="AW33" t="s">
        <v>232</v>
      </c>
      <c r="AX33" s="6" t="s">
        <v>165</v>
      </c>
      <c r="AY33" s="6" t="s">
        <v>165</v>
      </c>
      <c r="AZ33" t="s">
        <v>165</v>
      </c>
      <c r="BA33" s="5" t="s">
        <v>165</v>
      </c>
      <c r="BB33" s="12" t="s">
        <v>166</v>
      </c>
      <c r="BC33" s="5" t="s">
        <v>165</v>
      </c>
    </row>
    <row r="34" spans="1:55" ht="56">
      <c r="A34" s="2">
        <v>11</v>
      </c>
      <c r="B34" s="2" t="s">
        <v>20</v>
      </c>
      <c r="C34" s="2">
        <v>5</v>
      </c>
      <c r="D34" s="6" t="s">
        <v>166</v>
      </c>
      <c r="E34" t="s">
        <v>165</v>
      </c>
      <c r="F34" t="s">
        <v>232</v>
      </c>
      <c r="G34" t="s">
        <v>232</v>
      </c>
      <c r="H34" s="5" t="s">
        <v>165</v>
      </c>
      <c r="I34" t="s">
        <v>232</v>
      </c>
      <c r="J34" s="51" t="s">
        <v>166</v>
      </c>
      <c r="K34" s="6" t="s">
        <v>165</v>
      </c>
      <c r="L34" t="s">
        <v>165</v>
      </c>
      <c r="M34" t="s">
        <v>166</v>
      </c>
      <c r="N34" s="101" t="s">
        <v>165</v>
      </c>
      <c r="O34" t="s">
        <v>165</v>
      </c>
      <c r="P34" t="s">
        <v>165</v>
      </c>
      <c r="Q34" s="11" t="s">
        <v>165</v>
      </c>
      <c r="R34" s="11" t="s">
        <v>165</v>
      </c>
      <c r="S34" s="11" t="s">
        <v>165</v>
      </c>
      <c r="T34" t="s">
        <v>233</v>
      </c>
      <c r="U34" s="2" t="s">
        <v>165</v>
      </c>
      <c r="V34" s="2" t="s">
        <v>165</v>
      </c>
      <c r="W34" s="50" t="s">
        <v>165</v>
      </c>
      <c r="X34" s="12" t="s">
        <v>165</v>
      </c>
      <c r="Y34" s="5" t="s">
        <v>165</v>
      </c>
      <c r="Z34" s="12" t="s">
        <v>165</v>
      </c>
      <c r="AA34" s="12" t="s">
        <v>165</v>
      </c>
      <c r="AB34" s="5" t="s">
        <v>165</v>
      </c>
      <c r="AC34" s="11" t="s">
        <v>165</v>
      </c>
      <c r="AD34" s="5" t="s">
        <v>165</v>
      </c>
      <c r="AE34" t="s">
        <v>232</v>
      </c>
      <c r="AF34" s="5" t="s">
        <v>165</v>
      </c>
      <c r="AG34" s="6" t="s">
        <v>165</v>
      </c>
      <c r="AH34" s="6" t="s">
        <v>165</v>
      </c>
      <c r="AI34" t="s">
        <v>232</v>
      </c>
      <c r="AJ34" s="6" t="s">
        <v>165</v>
      </c>
      <c r="AK34" s="5" t="s">
        <v>232</v>
      </c>
      <c r="AL34" s="12" t="s">
        <v>165</v>
      </c>
      <c r="AM34" t="s">
        <v>165</v>
      </c>
      <c r="AN34" s="2" t="s">
        <v>232</v>
      </c>
      <c r="AO34" s="5" t="s">
        <v>165</v>
      </c>
      <c r="AP34" t="s">
        <v>165</v>
      </c>
      <c r="AQ34" s="6" t="s">
        <v>166</v>
      </c>
      <c r="AR34" s="6" t="s">
        <v>165</v>
      </c>
      <c r="AS34" s="5" t="s">
        <v>165</v>
      </c>
      <c r="AT34" s="12" t="s">
        <v>553</v>
      </c>
      <c r="AU34" s="93" t="s">
        <v>232</v>
      </c>
      <c r="AV34" t="s">
        <v>250</v>
      </c>
      <c r="AW34" t="s">
        <v>232</v>
      </c>
      <c r="AX34" s="6" t="s">
        <v>165</v>
      </c>
      <c r="AY34" s="6" t="s">
        <v>165</v>
      </c>
      <c r="AZ34" t="s">
        <v>165</v>
      </c>
      <c r="BA34" s="5" t="s">
        <v>165</v>
      </c>
      <c r="BB34" s="12" t="s">
        <v>165</v>
      </c>
      <c r="BC34" s="5" t="s">
        <v>165</v>
      </c>
    </row>
    <row r="35" spans="1:55" ht="56">
      <c r="A35" s="2">
        <v>12</v>
      </c>
      <c r="B35" s="2" t="s">
        <v>0</v>
      </c>
      <c r="C35" s="2">
        <v>5</v>
      </c>
      <c r="D35" s="6" t="s">
        <v>166</v>
      </c>
      <c r="E35" t="s">
        <v>166</v>
      </c>
      <c r="F35" t="s">
        <v>233</v>
      </c>
      <c r="G35" t="s">
        <v>233</v>
      </c>
      <c r="H35" s="5" t="s">
        <v>166</v>
      </c>
      <c r="I35" t="s">
        <v>233</v>
      </c>
      <c r="J35" s="51" t="s">
        <v>166</v>
      </c>
      <c r="K35" s="6" t="s">
        <v>166</v>
      </c>
      <c r="L35" t="s">
        <v>166</v>
      </c>
      <c r="M35" t="s">
        <v>166</v>
      </c>
      <c r="N35" s="101" t="s">
        <v>166</v>
      </c>
      <c r="O35" t="s">
        <v>166</v>
      </c>
      <c r="P35" t="s">
        <v>166</v>
      </c>
      <c r="Q35" s="11" t="s">
        <v>166</v>
      </c>
      <c r="R35" s="11" t="s">
        <v>166</v>
      </c>
      <c r="S35" s="11" t="s">
        <v>166</v>
      </c>
      <c r="T35" t="s">
        <v>233</v>
      </c>
      <c r="U35" s="2" t="s">
        <v>166</v>
      </c>
      <c r="V35" s="2" t="s">
        <v>166</v>
      </c>
      <c r="W35" s="50" t="s">
        <v>166</v>
      </c>
      <c r="X35" s="12" t="s">
        <v>166</v>
      </c>
      <c r="Y35" s="5" t="s">
        <v>166</v>
      </c>
      <c r="Z35" s="12" t="s">
        <v>166</v>
      </c>
      <c r="AA35" s="12" t="s">
        <v>166</v>
      </c>
      <c r="AB35" s="5" t="s">
        <v>166</v>
      </c>
      <c r="AC35" s="11" t="s">
        <v>166</v>
      </c>
      <c r="AD35" s="5" t="s">
        <v>166</v>
      </c>
      <c r="AE35" t="s">
        <v>233</v>
      </c>
      <c r="AF35" s="5" t="s">
        <v>166</v>
      </c>
      <c r="AG35" s="6" t="s">
        <v>166</v>
      </c>
      <c r="AH35" s="6" t="s">
        <v>166</v>
      </c>
      <c r="AI35" t="s">
        <v>233</v>
      </c>
      <c r="AJ35" s="6" t="s">
        <v>165</v>
      </c>
      <c r="AK35" s="5" t="s">
        <v>233</v>
      </c>
      <c r="AL35" s="12" t="s">
        <v>166</v>
      </c>
      <c r="AM35" t="s">
        <v>166</v>
      </c>
      <c r="AN35" s="2" t="s">
        <v>233</v>
      </c>
      <c r="AO35" s="5" t="s">
        <v>166</v>
      </c>
      <c r="AP35" t="s">
        <v>166</v>
      </c>
      <c r="AQ35" s="6" t="s">
        <v>166</v>
      </c>
      <c r="AR35" s="6" t="s">
        <v>166</v>
      </c>
      <c r="AS35" s="5" t="s">
        <v>166</v>
      </c>
      <c r="AT35" s="12" t="s">
        <v>166</v>
      </c>
      <c r="AU35" s="93" t="s">
        <v>233</v>
      </c>
      <c r="AV35" t="s">
        <v>233</v>
      </c>
      <c r="AW35" t="s">
        <v>233</v>
      </c>
      <c r="AX35" s="2" t="s">
        <v>166</v>
      </c>
      <c r="AY35" s="6" t="s">
        <v>166</v>
      </c>
      <c r="AZ35" t="s">
        <v>166</v>
      </c>
      <c r="BA35" s="5" t="s">
        <v>166</v>
      </c>
      <c r="BB35" s="12" t="s">
        <v>166</v>
      </c>
      <c r="BC35" s="5" t="s">
        <v>166</v>
      </c>
    </row>
    <row r="36" spans="1:55" ht="28">
      <c r="A36" s="2">
        <v>13</v>
      </c>
      <c r="B36" s="2" t="s">
        <v>1</v>
      </c>
      <c r="C36" s="2">
        <v>5</v>
      </c>
      <c r="D36" s="6" t="s">
        <v>263</v>
      </c>
      <c r="E36" t="s">
        <v>166</v>
      </c>
      <c r="F36" t="s">
        <v>233</v>
      </c>
      <c r="G36" t="s">
        <v>233</v>
      </c>
      <c r="H36" s="5" t="s">
        <v>166</v>
      </c>
      <c r="I36" t="s">
        <v>233</v>
      </c>
      <c r="J36" s="51" t="s">
        <v>166</v>
      </c>
      <c r="K36" s="6" t="s">
        <v>166</v>
      </c>
      <c r="L36" t="s">
        <v>166</v>
      </c>
      <c r="M36" t="s">
        <v>165</v>
      </c>
      <c r="N36" s="101" t="s">
        <v>166</v>
      </c>
      <c r="O36" t="s">
        <v>165</v>
      </c>
      <c r="P36" t="s">
        <v>166</v>
      </c>
      <c r="Q36" s="11" t="s">
        <v>165</v>
      </c>
      <c r="R36" s="11" t="s">
        <v>165</v>
      </c>
      <c r="S36" s="11" t="s">
        <v>166</v>
      </c>
      <c r="T36" t="s">
        <v>233</v>
      </c>
      <c r="U36" s="2" t="s">
        <v>166</v>
      </c>
      <c r="V36" s="2" t="s">
        <v>166</v>
      </c>
      <c r="W36" s="50" t="s">
        <v>166</v>
      </c>
      <c r="X36" s="12" t="s">
        <v>165</v>
      </c>
      <c r="Y36" s="5" t="s">
        <v>166</v>
      </c>
      <c r="Z36" s="12" t="s">
        <v>166</v>
      </c>
      <c r="AA36" s="12" t="s">
        <v>166</v>
      </c>
      <c r="AB36" s="5" t="s">
        <v>165</v>
      </c>
      <c r="AC36" s="11" t="s">
        <v>553</v>
      </c>
      <c r="AD36" s="5" t="s">
        <v>166</v>
      </c>
      <c r="AE36" t="s">
        <v>233</v>
      </c>
      <c r="AF36" s="5" t="s">
        <v>165</v>
      </c>
      <c r="AG36" s="6" t="s">
        <v>166</v>
      </c>
      <c r="AH36" s="6" t="s">
        <v>166</v>
      </c>
      <c r="AI36" t="s">
        <v>232</v>
      </c>
      <c r="AJ36" s="6" t="s">
        <v>165</v>
      </c>
      <c r="AK36" s="6" t="s">
        <v>233</v>
      </c>
      <c r="AL36" s="12" t="s">
        <v>166</v>
      </c>
      <c r="AM36" s="5" t="s">
        <v>166</v>
      </c>
      <c r="AN36" s="2" t="s">
        <v>233</v>
      </c>
      <c r="AO36" s="5" t="s">
        <v>166</v>
      </c>
      <c r="AP36" t="s">
        <v>166</v>
      </c>
      <c r="AQ36" s="6" t="s">
        <v>166</v>
      </c>
      <c r="AR36" s="6" t="s">
        <v>166</v>
      </c>
      <c r="AS36" s="5" t="s">
        <v>166</v>
      </c>
      <c r="AT36" s="12" t="s">
        <v>166</v>
      </c>
      <c r="AU36" s="93" t="s">
        <v>233</v>
      </c>
      <c r="AV36" t="s">
        <v>233</v>
      </c>
      <c r="AW36" t="s">
        <v>233</v>
      </c>
      <c r="AX36" s="2" t="s">
        <v>166</v>
      </c>
      <c r="AY36" s="6" t="s">
        <v>166</v>
      </c>
      <c r="AZ36" t="s">
        <v>166</v>
      </c>
      <c r="BA36" s="5" t="s">
        <v>166</v>
      </c>
      <c r="BB36" s="12" t="s">
        <v>166</v>
      </c>
      <c r="BC36" s="5" t="s">
        <v>166</v>
      </c>
    </row>
    <row r="37" spans="1:55" ht="42">
      <c r="A37" s="2">
        <v>14</v>
      </c>
      <c r="B37" s="2" t="s">
        <v>2</v>
      </c>
      <c r="C37" s="6">
        <v>5</v>
      </c>
      <c r="D37" s="6" t="s">
        <v>166</v>
      </c>
      <c r="E37" t="s">
        <v>263</v>
      </c>
      <c r="F37" t="s">
        <v>233</v>
      </c>
      <c r="G37" t="s">
        <v>232</v>
      </c>
      <c r="H37" s="5" t="s">
        <v>166</v>
      </c>
      <c r="I37" s="58" t="s">
        <v>232</v>
      </c>
      <c r="J37" s="51" t="s">
        <v>166</v>
      </c>
      <c r="K37" s="6" t="s">
        <v>165</v>
      </c>
      <c r="L37" t="s">
        <v>166</v>
      </c>
      <c r="M37" t="s">
        <v>166</v>
      </c>
      <c r="N37" s="101" t="s">
        <v>165</v>
      </c>
      <c r="O37" t="s">
        <v>166</v>
      </c>
      <c r="P37" t="s">
        <v>166</v>
      </c>
      <c r="Q37" s="11" t="s">
        <v>165</v>
      </c>
      <c r="R37" s="11" t="s">
        <v>166</v>
      </c>
      <c r="S37" s="11" t="s">
        <v>165</v>
      </c>
      <c r="T37" t="s">
        <v>233</v>
      </c>
      <c r="U37" s="2" t="s">
        <v>166</v>
      </c>
      <c r="V37" s="2" t="s">
        <v>165</v>
      </c>
      <c r="W37" s="50" t="s">
        <v>166</v>
      </c>
      <c r="X37" s="12" t="s">
        <v>165</v>
      </c>
      <c r="Y37" s="5" t="s">
        <v>166</v>
      </c>
      <c r="Z37" s="12" t="s">
        <v>166</v>
      </c>
      <c r="AA37" s="12" t="s">
        <v>165</v>
      </c>
      <c r="AB37" s="5" t="s">
        <v>165</v>
      </c>
      <c r="AC37" s="11" t="s">
        <v>165</v>
      </c>
      <c r="AD37" s="5" t="s">
        <v>166</v>
      </c>
      <c r="AE37" t="s">
        <v>233</v>
      </c>
      <c r="AF37" s="5" t="s">
        <v>166</v>
      </c>
      <c r="AG37" s="6" t="s">
        <v>165</v>
      </c>
      <c r="AH37" s="6" t="s">
        <v>165</v>
      </c>
      <c r="AI37" t="s">
        <v>233</v>
      </c>
      <c r="AJ37" s="6" t="s">
        <v>165</v>
      </c>
      <c r="AK37" s="5" t="s">
        <v>233</v>
      </c>
      <c r="AL37" s="12" t="s">
        <v>165</v>
      </c>
      <c r="AM37" t="s">
        <v>166</v>
      </c>
      <c r="AN37" s="2" t="s">
        <v>233</v>
      </c>
      <c r="AO37" s="5" t="s">
        <v>166</v>
      </c>
      <c r="AP37" t="s">
        <v>166</v>
      </c>
      <c r="AQ37" s="6" t="s">
        <v>166</v>
      </c>
      <c r="AR37" s="6" t="s">
        <v>166</v>
      </c>
      <c r="AS37" s="5" t="s">
        <v>165</v>
      </c>
      <c r="AT37" s="12" t="s">
        <v>166</v>
      </c>
      <c r="AU37" s="93" t="s">
        <v>232</v>
      </c>
      <c r="AV37" t="s">
        <v>232</v>
      </c>
      <c r="AW37" t="s">
        <v>233</v>
      </c>
      <c r="AX37" s="6" t="s">
        <v>165</v>
      </c>
      <c r="AY37" s="6" t="s">
        <v>166</v>
      </c>
      <c r="AZ37" t="s">
        <v>165</v>
      </c>
      <c r="BA37" s="5" t="s">
        <v>166</v>
      </c>
      <c r="BB37" s="12" t="s">
        <v>165</v>
      </c>
      <c r="BC37" s="5" t="s">
        <v>166</v>
      </c>
    </row>
    <row r="38" spans="1:55" ht="56">
      <c r="A38" s="2" t="s">
        <v>28</v>
      </c>
      <c r="B38" s="2" t="s">
        <v>3</v>
      </c>
      <c r="C38" s="2"/>
      <c r="D38" s="2"/>
      <c r="J38" s="51"/>
      <c r="N38" s="2"/>
      <c r="Q38" s="11"/>
      <c r="R38" s="11"/>
      <c r="S38" s="11"/>
      <c r="V38" s="2"/>
      <c r="W38" s="50"/>
      <c r="X38" s="12"/>
      <c r="Y38" s="5"/>
      <c r="Z38" s="12"/>
      <c r="AA38" s="12"/>
      <c r="AC38" s="11"/>
      <c r="AG38" s="6"/>
      <c r="AH38" s="6"/>
      <c r="AJ38" s="6"/>
      <c r="AL38" s="12"/>
      <c r="AN38" s="2"/>
      <c r="AQ38" s="6"/>
      <c r="AR38" s="6"/>
      <c r="AT38" s="12"/>
      <c r="AU38" s="93"/>
      <c r="AX38" s="2"/>
      <c r="AY38" s="6"/>
      <c r="BB38" s="12"/>
    </row>
    <row r="39" spans="1:55" ht="28">
      <c r="A39" s="2">
        <v>15</v>
      </c>
      <c r="B39" s="2" t="s">
        <v>25</v>
      </c>
      <c r="C39" s="2">
        <v>1</v>
      </c>
      <c r="D39" s="6" t="s">
        <v>165</v>
      </c>
      <c r="E39" t="s">
        <v>165</v>
      </c>
      <c r="F39" t="s">
        <v>233</v>
      </c>
      <c r="G39" t="s">
        <v>232</v>
      </c>
      <c r="H39" s="5" t="s">
        <v>165</v>
      </c>
      <c r="I39" t="s">
        <v>232</v>
      </c>
      <c r="J39" s="51" t="s">
        <v>165</v>
      </c>
      <c r="K39" s="6" t="s">
        <v>165</v>
      </c>
      <c r="L39" t="s">
        <v>165</v>
      </c>
      <c r="M39" t="s">
        <v>165</v>
      </c>
      <c r="N39" s="101" t="s">
        <v>165</v>
      </c>
      <c r="O39" t="s">
        <v>165</v>
      </c>
      <c r="P39" t="s">
        <v>165</v>
      </c>
      <c r="Q39" s="11" t="s">
        <v>165</v>
      </c>
      <c r="R39" s="11" t="s">
        <v>166</v>
      </c>
      <c r="S39" s="11" t="s">
        <v>165</v>
      </c>
      <c r="T39" t="s">
        <v>232</v>
      </c>
      <c r="U39" s="2" t="s">
        <v>166</v>
      </c>
      <c r="V39" s="2" t="s">
        <v>165</v>
      </c>
      <c r="W39" s="50" t="s">
        <v>165</v>
      </c>
      <c r="X39" s="12" t="s">
        <v>165</v>
      </c>
      <c r="Y39" s="5" t="s">
        <v>165</v>
      </c>
      <c r="Z39" s="12" t="s">
        <v>166</v>
      </c>
      <c r="AA39" s="12" t="s">
        <v>165</v>
      </c>
      <c r="AB39" s="5" t="s">
        <v>165</v>
      </c>
      <c r="AC39" s="11" t="s">
        <v>165</v>
      </c>
      <c r="AD39" s="5" t="s">
        <v>165</v>
      </c>
      <c r="AE39" t="s">
        <v>233</v>
      </c>
      <c r="AF39" s="5" t="s">
        <v>165</v>
      </c>
      <c r="AG39" s="6" t="s">
        <v>165</v>
      </c>
      <c r="AH39" s="6" t="s">
        <v>165</v>
      </c>
      <c r="AI39" t="s">
        <v>232</v>
      </c>
      <c r="AJ39" s="6" t="s">
        <v>165</v>
      </c>
      <c r="AK39" s="5" t="s">
        <v>232</v>
      </c>
      <c r="AL39" s="12" t="s">
        <v>165</v>
      </c>
      <c r="AM39" t="s">
        <v>165</v>
      </c>
      <c r="AN39" s="2" t="s">
        <v>233</v>
      </c>
      <c r="AO39" s="5" t="s">
        <v>165</v>
      </c>
      <c r="AP39" t="s">
        <v>165</v>
      </c>
      <c r="AQ39" s="6" t="s">
        <v>166</v>
      </c>
      <c r="AR39" s="6" t="s">
        <v>166</v>
      </c>
      <c r="AS39" s="5" t="s">
        <v>165</v>
      </c>
      <c r="AT39" s="12" t="s">
        <v>1804</v>
      </c>
      <c r="AU39" s="93" t="s">
        <v>232</v>
      </c>
      <c r="AV39" t="s">
        <v>232</v>
      </c>
      <c r="AW39" t="s">
        <v>232</v>
      </c>
      <c r="AX39" s="6" t="s">
        <v>165</v>
      </c>
      <c r="AY39" s="6" t="s">
        <v>165</v>
      </c>
      <c r="AZ39" t="s">
        <v>165</v>
      </c>
      <c r="BA39" s="5" t="s">
        <v>165</v>
      </c>
      <c r="BB39" s="12" t="s">
        <v>165</v>
      </c>
      <c r="BC39" s="5" t="s">
        <v>165</v>
      </c>
    </row>
    <row r="40" spans="1:55" ht="14">
      <c r="A40" s="2">
        <v>16</v>
      </c>
      <c r="B40" s="2" t="s">
        <v>26</v>
      </c>
      <c r="C40" s="2">
        <v>1</v>
      </c>
      <c r="D40" s="6" t="s">
        <v>165</v>
      </c>
      <c r="E40" t="s">
        <v>166</v>
      </c>
      <c r="F40" t="s">
        <v>232</v>
      </c>
      <c r="G40" t="s">
        <v>232</v>
      </c>
      <c r="H40" s="5" t="s">
        <v>166</v>
      </c>
      <c r="I40" t="s">
        <v>232</v>
      </c>
      <c r="J40" s="51" t="s">
        <v>165</v>
      </c>
      <c r="K40" s="6" t="s">
        <v>165</v>
      </c>
      <c r="L40" t="s">
        <v>165</v>
      </c>
      <c r="M40" t="s">
        <v>165</v>
      </c>
      <c r="N40" s="101" t="s">
        <v>166</v>
      </c>
      <c r="O40" t="s">
        <v>166</v>
      </c>
      <c r="P40" t="s">
        <v>165</v>
      </c>
      <c r="Q40" s="11" t="s">
        <v>165</v>
      </c>
      <c r="R40" s="11" t="s">
        <v>166</v>
      </c>
      <c r="S40" s="11" t="s">
        <v>165</v>
      </c>
      <c r="T40" t="s">
        <v>232</v>
      </c>
      <c r="U40" s="2" t="s">
        <v>166</v>
      </c>
      <c r="V40" s="2" t="s">
        <v>166</v>
      </c>
      <c r="W40" s="50" t="s">
        <v>166</v>
      </c>
      <c r="X40" s="12" t="s">
        <v>166</v>
      </c>
      <c r="Y40" s="5" t="s">
        <v>165</v>
      </c>
      <c r="Z40" s="12" t="s">
        <v>166</v>
      </c>
      <c r="AA40" s="12" t="s">
        <v>165</v>
      </c>
      <c r="AB40" s="5" t="s">
        <v>165</v>
      </c>
      <c r="AC40" s="11" t="s">
        <v>165</v>
      </c>
      <c r="AD40" s="5" t="s">
        <v>166</v>
      </c>
      <c r="AE40" t="s">
        <v>232</v>
      </c>
      <c r="AF40" s="5" t="s">
        <v>165</v>
      </c>
      <c r="AG40" s="6" t="s">
        <v>166</v>
      </c>
      <c r="AH40" s="6" t="s">
        <v>165</v>
      </c>
      <c r="AI40" t="s">
        <v>233</v>
      </c>
      <c r="AJ40" s="6" t="s">
        <v>165</v>
      </c>
      <c r="AK40" s="5" t="s">
        <v>233</v>
      </c>
      <c r="AL40" s="12" t="s">
        <v>166</v>
      </c>
      <c r="AM40" t="s">
        <v>166</v>
      </c>
      <c r="AN40" s="2" t="s">
        <v>233</v>
      </c>
      <c r="AO40" s="5" t="s">
        <v>165</v>
      </c>
      <c r="AP40" t="s">
        <v>165</v>
      </c>
      <c r="AQ40" s="6" t="s">
        <v>166</v>
      </c>
      <c r="AR40" s="6" t="s">
        <v>165</v>
      </c>
      <c r="AS40" s="5" t="s">
        <v>165</v>
      </c>
      <c r="AT40" s="12" t="s">
        <v>166</v>
      </c>
      <c r="AU40" s="93" t="s">
        <v>232</v>
      </c>
      <c r="AV40" t="s">
        <v>232</v>
      </c>
      <c r="AW40" t="s">
        <v>232</v>
      </c>
      <c r="AX40" s="6" t="s">
        <v>165</v>
      </c>
      <c r="AY40" s="6" t="s">
        <v>166</v>
      </c>
      <c r="AZ40" t="s">
        <v>165</v>
      </c>
      <c r="BA40" s="5" t="s">
        <v>166</v>
      </c>
      <c r="BB40" s="12" t="s">
        <v>165</v>
      </c>
      <c r="BC40" s="5" t="s">
        <v>166</v>
      </c>
    </row>
    <row r="41" spans="1:55" ht="14">
      <c r="A41" s="2">
        <v>17</v>
      </c>
      <c r="B41" s="2" t="s">
        <v>27</v>
      </c>
      <c r="C41" s="2">
        <v>1</v>
      </c>
      <c r="D41" s="6" t="s">
        <v>165</v>
      </c>
      <c r="E41" t="s">
        <v>166</v>
      </c>
      <c r="F41" t="s">
        <v>233</v>
      </c>
      <c r="G41" t="s">
        <v>232</v>
      </c>
      <c r="H41" s="5" t="s">
        <v>166</v>
      </c>
      <c r="I41" t="s">
        <v>232</v>
      </c>
      <c r="J41" s="51" t="s">
        <v>166</v>
      </c>
      <c r="K41" s="6" t="s">
        <v>166</v>
      </c>
      <c r="L41" t="s">
        <v>165</v>
      </c>
      <c r="M41" t="s">
        <v>165</v>
      </c>
      <c r="N41" s="101" t="s">
        <v>166</v>
      </c>
      <c r="O41" t="s">
        <v>166</v>
      </c>
      <c r="P41" t="s">
        <v>166</v>
      </c>
      <c r="Q41" s="11" t="s">
        <v>166</v>
      </c>
      <c r="R41" s="11" t="s">
        <v>165</v>
      </c>
      <c r="S41" s="11" t="s">
        <v>166</v>
      </c>
      <c r="T41" t="s">
        <v>233</v>
      </c>
      <c r="U41" s="2" t="s">
        <v>166</v>
      </c>
      <c r="V41" s="2" t="s">
        <v>166</v>
      </c>
      <c r="W41" s="50" t="s">
        <v>166</v>
      </c>
      <c r="X41" s="12" t="s">
        <v>166</v>
      </c>
      <c r="Y41" s="5" t="s">
        <v>166</v>
      </c>
      <c r="Z41" s="12" t="s">
        <v>166</v>
      </c>
      <c r="AA41" s="12" t="s">
        <v>166</v>
      </c>
      <c r="AB41" s="5" t="s">
        <v>166</v>
      </c>
      <c r="AC41" s="11" t="s">
        <v>553</v>
      </c>
      <c r="AD41" s="5" t="s">
        <v>166</v>
      </c>
      <c r="AE41" t="s">
        <v>233</v>
      </c>
      <c r="AF41" s="5" t="s">
        <v>263</v>
      </c>
      <c r="AG41" s="6" t="s">
        <v>166</v>
      </c>
      <c r="AH41" s="6" t="s">
        <v>165</v>
      </c>
      <c r="AI41" t="s">
        <v>233</v>
      </c>
      <c r="AJ41" s="6" t="s">
        <v>165</v>
      </c>
      <c r="AK41" s="5" t="s">
        <v>233</v>
      </c>
      <c r="AL41" s="12" t="s">
        <v>166</v>
      </c>
      <c r="AM41" t="s">
        <v>166</v>
      </c>
      <c r="AN41" s="2" t="s">
        <v>165</v>
      </c>
      <c r="AO41" s="5" t="s">
        <v>166</v>
      </c>
      <c r="AP41" t="s">
        <v>166</v>
      </c>
      <c r="AQ41" s="6" t="s">
        <v>166</v>
      </c>
      <c r="AR41" s="6" t="s">
        <v>166</v>
      </c>
      <c r="AS41" s="5" t="s">
        <v>165</v>
      </c>
      <c r="AT41" s="12" t="s">
        <v>166</v>
      </c>
      <c r="AU41" s="93" t="s">
        <v>233</v>
      </c>
      <c r="AV41" t="s">
        <v>232</v>
      </c>
      <c r="AW41" t="s">
        <v>232</v>
      </c>
      <c r="AX41" s="2" t="s">
        <v>166</v>
      </c>
      <c r="AY41" s="6" t="s">
        <v>166</v>
      </c>
      <c r="AZ41" t="s">
        <v>166</v>
      </c>
      <c r="BA41" s="5" t="s">
        <v>165</v>
      </c>
      <c r="BB41" s="12" t="s">
        <v>166</v>
      </c>
      <c r="BC41" s="5" t="s">
        <v>166</v>
      </c>
    </row>
    <row r="42" spans="1:55" ht="14">
      <c r="A42" s="2">
        <v>18</v>
      </c>
      <c r="B42" s="2" t="s">
        <v>4</v>
      </c>
      <c r="C42" s="2">
        <v>5</v>
      </c>
      <c r="D42" s="6" t="s">
        <v>165</v>
      </c>
      <c r="E42" t="s">
        <v>166</v>
      </c>
      <c r="F42" t="s">
        <v>232</v>
      </c>
      <c r="G42" t="s">
        <v>232</v>
      </c>
      <c r="H42" s="5" t="s">
        <v>166</v>
      </c>
      <c r="I42" t="s">
        <v>232</v>
      </c>
      <c r="J42" s="51" t="s">
        <v>166</v>
      </c>
      <c r="K42" s="6" t="s">
        <v>165</v>
      </c>
      <c r="L42" t="s">
        <v>166</v>
      </c>
      <c r="M42" t="s">
        <v>166</v>
      </c>
      <c r="N42" s="128" t="s">
        <v>165</v>
      </c>
      <c r="O42" t="s">
        <v>166</v>
      </c>
      <c r="P42" t="s">
        <v>166</v>
      </c>
      <c r="Q42" s="11" t="s">
        <v>263</v>
      </c>
      <c r="R42" s="11" t="s">
        <v>166</v>
      </c>
      <c r="S42" s="11" t="s">
        <v>166</v>
      </c>
      <c r="T42" t="s">
        <v>233</v>
      </c>
      <c r="U42" s="2" t="s">
        <v>166</v>
      </c>
      <c r="V42" s="2" t="s">
        <v>165</v>
      </c>
      <c r="W42" s="50" t="s">
        <v>166</v>
      </c>
      <c r="X42" s="12" t="s">
        <v>166</v>
      </c>
      <c r="Y42" s="5" t="s">
        <v>166</v>
      </c>
      <c r="Z42" s="12" t="s">
        <v>166</v>
      </c>
      <c r="AA42" s="12" t="s">
        <v>165</v>
      </c>
      <c r="AB42" s="5" t="s">
        <v>165</v>
      </c>
      <c r="AC42" s="11" t="s">
        <v>553</v>
      </c>
      <c r="AD42" s="5" t="s">
        <v>166</v>
      </c>
      <c r="AE42" t="s">
        <v>233</v>
      </c>
      <c r="AF42" s="5" t="s">
        <v>165</v>
      </c>
      <c r="AG42" s="6" t="s">
        <v>166</v>
      </c>
      <c r="AH42" s="6" t="s">
        <v>166</v>
      </c>
      <c r="AI42" t="s">
        <v>233</v>
      </c>
      <c r="AJ42" s="6" t="s">
        <v>165</v>
      </c>
      <c r="AK42" s="5" t="s">
        <v>233</v>
      </c>
      <c r="AL42" s="12" t="s">
        <v>165</v>
      </c>
      <c r="AM42" t="s">
        <v>165</v>
      </c>
      <c r="AN42" s="2" t="s">
        <v>233</v>
      </c>
      <c r="AO42" s="5" t="s">
        <v>165</v>
      </c>
      <c r="AP42" t="s">
        <v>165</v>
      </c>
      <c r="AQ42" s="6" t="s">
        <v>165</v>
      </c>
      <c r="AR42" s="6" t="s">
        <v>166</v>
      </c>
      <c r="AS42" s="5" t="s">
        <v>166</v>
      </c>
      <c r="AT42" s="12" t="s">
        <v>1804</v>
      </c>
      <c r="AU42" s="93" t="s">
        <v>232</v>
      </c>
      <c r="AV42" t="s">
        <v>250</v>
      </c>
      <c r="AW42" t="s">
        <v>233</v>
      </c>
      <c r="AX42" s="2" t="s">
        <v>166</v>
      </c>
      <c r="AY42" s="6" t="s">
        <v>166</v>
      </c>
      <c r="AZ42" t="s">
        <v>165</v>
      </c>
      <c r="BA42" s="5" t="s">
        <v>165</v>
      </c>
      <c r="BB42" s="12" t="s">
        <v>165</v>
      </c>
      <c r="BC42" s="5" t="s">
        <v>165</v>
      </c>
    </row>
    <row r="43" spans="1:55" ht="84">
      <c r="A43" s="2">
        <v>19</v>
      </c>
      <c r="B43" s="2" t="s">
        <v>24</v>
      </c>
      <c r="C43" s="2">
        <v>5</v>
      </c>
      <c r="D43" s="6" t="s">
        <v>165</v>
      </c>
      <c r="E43" t="s">
        <v>263</v>
      </c>
      <c r="F43" t="s">
        <v>233</v>
      </c>
      <c r="G43" t="s">
        <v>232</v>
      </c>
      <c r="H43" s="5" t="s">
        <v>165</v>
      </c>
      <c r="I43" t="s">
        <v>232</v>
      </c>
      <c r="J43" s="51" t="s">
        <v>165</v>
      </c>
      <c r="K43" s="6" t="s">
        <v>165</v>
      </c>
      <c r="L43" t="s">
        <v>165</v>
      </c>
      <c r="M43" t="s">
        <v>166</v>
      </c>
      <c r="N43" s="101" t="s">
        <v>165</v>
      </c>
      <c r="O43" t="s">
        <v>165</v>
      </c>
      <c r="P43" t="s">
        <v>165</v>
      </c>
      <c r="Q43" s="11" t="s">
        <v>165</v>
      </c>
      <c r="R43" s="11" t="s">
        <v>165</v>
      </c>
      <c r="S43" s="11" t="s">
        <v>166</v>
      </c>
      <c r="T43" t="s">
        <v>233</v>
      </c>
      <c r="U43" s="2" t="s">
        <v>166</v>
      </c>
      <c r="V43" s="2" t="s">
        <v>165</v>
      </c>
      <c r="W43" s="50" t="s">
        <v>166</v>
      </c>
      <c r="X43" s="12" t="s">
        <v>165</v>
      </c>
      <c r="Y43" s="5" t="s">
        <v>165</v>
      </c>
      <c r="Z43" s="12" t="s">
        <v>166</v>
      </c>
      <c r="AA43" s="12" t="s">
        <v>165</v>
      </c>
      <c r="AB43" s="5" t="s">
        <v>165</v>
      </c>
      <c r="AC43" s="11" t="s">
        <v>553</v>
      </c>
      <c r="AD43" s="5" t="s">
        <v>166</v>
      </c>
      <c r="AE43" t="s">
        <v>232</v>
      </c>
      <c r="AF43" s="5" t="s">
        <v>165</v>
      </c>
      <c r="AG43" s="6" t="s">
        <v>166</v>
      </c>
      <c r="AH43" s="6" t="s">
        <v>166</v>
      </c>
      <c r="AI43" t="s">
        <v>232</v>
      </c>
      <c r="AJ43" s="6" t="s">
        <v>165</v>
      </c>
      <c r="AK43" s="5" t="s">
        <v>233</v>
      </c>
      <c r="AL43" s="12" t="s">
        <v>166</v>
      </c>
      <c r="AM43" t="s">
        <v>165</v>
      </c>
      <c r="AN43" s="2" t="s">
        <v>232</v>
      </c>
      <c r="AO43" s="5" t="s">
        <v>166</v>
      </c>
      <c r="AP43" t="s">
        <v>166</v>
      </c>
      <c r="AQ43" s="6" t="s">
        <v>166</v>
      </c>
      <c r="AR43" s="6" t="s">
        <v>166</v>
      </c>
      <c r="AS43" s="5" t="s">
        <v>166</v>
      </c>
      <c r="AT43" s="12" t="s">
        <v>1804</v>
      </c>
      <c r="AU43" s="93" t="s">
        <v>232</v>
      </c>
      <c r="AV43" t="s">
        <v>250</v>
      </c>
      <c r="AW43" t="s">
        <v>232</v>
      </c>
      <c r="AX43" s="2" t="s">
        <v>166</v>
      </c>
      <c r="AY43" s="6" t="s">
        <v>166</v>
      </c>
      <c r="AZ43" t="s">
        <v>165</v>
      </c>
      <c r="BA43" s="5" t="s">
        <v>165</v>
      </c>
      <c r="BB43" s="12" t="s">
        <v>166</v>
      </c>
      <c r="BC43" s="5" t="s">
        <v>165</v>
      </c>
    </row>
    <row r="44" spans="1:55" ht="28">
      <c r="A44" s="3" t="s">
        <v>29</v>
      </c>
      <c r="B44" s="2"/>
      <c r="C44" s="2"/>
      <c r="D44" s="2"/>
      <c r="J44" s="51"/>
      <c r="N44" s="2"/>
      <c r="Q44" s="11"/>
      <c r="R44" s="11"/>
      <c r="S44" s="11"/>
      <c r="V44" s="2"/>
      <c r="W44" s="50"/>
      <c r="X44" s="12"/>
      <c r="Y44" s="5"/>
      <c r="Z44" s="12"/>
      <c r="AA44" s="12"/>
      <c r="AC44" s="11"/>
      <c r="AD44" s="5"/>
      <c r="AF44" s="5"/>
      <c r="AG44" s="6"/>
      <c r="AH44" s="6"/>
      <c r="AJ44" s="6"/>
      <c r="AL44" s="12"/>
      <c r="AN44" s="2"/>
      <c r="AQ44" s="6"/>
      <c r="AR44" s="6"/>
      <c r="AT44" s="12"/>
      <c r="AU44" s="93"/>
      <c r="AX44" s="2"/>
      <c r="AY44" s="6"/>
      <c r="BB44" s="12"/>
    </row>
    <row r="45" spans="1:55" ht="42">
      <c r="A45" s="2">
        <v>20</v>
      </c>
      <c r="B45" s="2" t="s">
        <v>30</v>
      </c>
      <c r="C45" s="2">
        <v>10</v>
      </c>
      <c r="D45" s="6" t="s">
        <v>165</v>
      </c>
      <c r="E45" t="s">
        <v>165</v>
      </c>
      <c r="F45" t="s">
        <v>233</v>
      </c>
      <c r="G45" t="s">
        <v>232</v>
      </c>
      <c r="H45" s="5" t="s">
        <v>165</v>
      </c>
      <c r="I45" t="s">
        <v>232</v>
      </c>
      <c r="J45" s="51" t="s">
        <v>165</v>
      </c>
      <c r="K45" s="6" t="s">
        <v>165</v>
      </c>
      <c r="L45" t="s">
        <v>165</v>
      </c>
      <c r="M45" t="s">
        <v>165</v>
      </c>
      <c r="N45" s="101" t="s">
        <v>166</v>
      </c>
      <c r="O45" t="s">
        <v>165</v>
      </c>
      <c r="P45" t="s">
        <v>165</v>
      </c>
      <c r="Q45" s="11" t="s">
        <v>165</v>
      </c>
      <c r="R45" s="11" t="s">
        <v>165</v>
      </c>
      <c r="S45" s="11" t="s">
        <v>165</v>
      </c>
      <c r="T45" t="s">
        <v>232</v>
      </c>
      <c r="U45" s="2" t="s">
        <v>165</v>
      </c>
      <c r="V45" s="2" t="s">
        <v>165</v>
      </c>
      <c r="W45" s="50" t="s">
        <v>166</v>
      </c>
      <c r="X45" s="12" t="s">
        <v>165</v>
      </c>
      <c r="Y45" s="5" t="s">
        <v>165</v>
      </c>
      <c r="Z45" s="12" t="s">
        <v>165</v>
      </c>
      <c r="AA45" s="12" t="s">
        <v>165</v>
      </c>
      <c r="AB45" s="5" t="s">
        <v>165</v>
      </c>
      <c r="AC45" s="11" t="s">
        <v>165</v>
      </c>
      <c r="AD45" s="5" t="s">
        <v>165</v>
      </c>
      <c r="AE45" t="s">
        <v>233</v>
      </c>
      <c r="AF45" s="5" t="s">
        <v>165</v>
      </c>
      <c r="AG45" s="6" t="s">
        <v>165</v>
      </c>
      <c r="AH45" s="6" t="s">
        <v>166</v>
      </c>
      <c r="AI45" t="s">
        <v>232</v>
      </c>
      <c r="AJ45" s="6" t="s">
        <v>165</v>
      </c>
      <c r="AK45" s="5" t="s">
        <v>233</v>
      </c>
      <c r="AL45" s="12" t="s">
        <v>165</v>
      </c>
      <c r="AM45" t="s">
        <v>165</v>
      </c>
      <c r="AN45" s="2" t="s">
        <v>232</v>
      </c>
      <c r="AO45" s="5" t="s">
        <v>165</v>
      </c>
      <c r="AP45" t="s">
        <v>165</v>
      </c>
      <c r="AQ45" s="6" t="s">
        <v>166</v>
      </c>
      <c r="AR45" s="6" t="s">
        <v>165</v>
      </c>
      <c r="AS45" s="5" t="s">
        <v>165</v>
      </c>
      <c r="AT45" s="12" t="s">
        <v>1804</v>
      </c>
      <c r="AU45" s="93" t="s">
        <v>232</v>
      </c>
      <c r="AV45" t="s">
        <v>233</v>
      </c>
      <c r="AW45" t="s">
        <v>232</v>
      </c>
      <c r="AX45" s="6" t="s">
        <v>165</v>
      </c>
      <c r="AY45" s="6" t="s">
        <v>165</v>
      </c>
      <c r="AZ45" t="s">
        <v>165</v>
      </c>
      <c r="BA45" s="5" t="s">
        <v>165</v>
      </c>
      <c r="BB45" s="12" t="s">
        <v>165</v>
      </c>
      <c r="BC45" s="5" t="s">
        <v>165</v>
      </c>
    </row>
    <row r="46" spans="1:55" ht="56">
      <c r="A46" s="2">
        <v>21</v>
      </c>
      <c r="B46" s="2" t="s">
        <v>31</v>
      </c>
      <c r="C46" s="2">
        <v>5</v>
      </c>
      <c r="D46" s="6" t="s">
        <v>165</v>
      </c>
      <c r="E46" t="s">
        <v>166</v>
      </c>
      <c r="F46" s="2" t="s">
        <v>233</v>
      </c>
      <c r="G46" s="2" t="s">
        <v>232</v>
      </c>
      <c r="H46" s="5" t="s">
        <v>165</v>
      </c>
      <c r="I46" s="2" t="s">
        <v>232</v>
      </c>
      <c r="J46" s="51" t="s">
        <v>165</v>
      </c>
      <c r="K46" s="6" t="s">
        <v>165</v>
      </c>
      <c r="L46" t="s">
        <v>165</v>
      </c>
      <c r="M46" t="s">
        <v>166</v>
      </c>
      <c r="N46" s="101" t="s">
        <v>166</v>
      </c>
      <c r="O46" t="s">
        <v>165</v>
      </c>
      <c r="P46" t="s">
        <v>166</v>
      </c>
      <c r="Q46" s="11" t="s">
        <v>165</v>
      </c>
      <c r="R46" s="11" t="s">
        <v>166</v>
      </c>
      <c r="S46" s="20" t="s">
        <v>166</v>
      </c>
      <c r="T46" t="s">
        <v>232</v>
      </c>
      <c r="U46" s="2" t="s">
        <v>166</v>
      </c>
      <c r="V46" s="2" t="s">
        <v>166</v>
      </c>
      <c r="W46" s="50" t="s">
        <v>166</v>
      </c>
      <c r="X46" s="12" t="s">
        <v>165</v>
      </c>
      <c r="Y46" s="5" t="s">
        <v>165</v>
      </c>
      <c r="Z46" s="12" t="s">
        <v>165</v>
      </c>
      <c r="AA46" s="12" t="s">
        <v>166</v>
      </c>
      <c r="AB46" s="5" t="s">
        <v>166</v>
      </c>
      <c r="AC46" s="11" t="s">
        <v>553</v>
      </c>
      <c r="AD46" s="5" t="s">
        <v>165</v>
      </c>
      <c r="AE46" s="2" t="s">
        <v>233</v>
      </c>
      <c r="AF46" s="5" t="s">
        <v>166</v>
      </c>
      <c r="AG46" s="6" t="s">
        <v>263</v>
      </c>
      <c r="AH46" s="6" t="s">
        <v>166</v>
      </c>
      <c r="AI46" s="2" t="s">
        <v>233</v>
      </c>
      <c r="AJ46" s="6" t="s">
        <v>165</v>
      </c>
      <c r="AK46" s="5" t="s">
        <v>233</v>
      </c>
      <c r="AL46" s="12" t="s">
        <v>166</v>
      </c>
      <c r="AM46" t="s">
        <v>165</v>
      </c>
      <c r="AN46" s="2" t="s">
        <v>232</v>
      </c>
      <c r="AO46" s="5" t="s">
        <v>165</v>
      </c>
      <c r="AP46" t="s">
        <v>166</v>
      </c>
      <c r="AQ46" s="6" t="s">
        <v>166</v>
      </c>
      <c r="AR46" s="6" t="s">
        <v>166</v>
      </c>
      <c r="AS46" s="5" t="s">
        <v>166</v>
      </c>
      <c r="AT46" s="12" t="s">
        <v>166</v>
      </c>
      <c r="AU46" s="93" t="s">
        <v>233</v>
      </c>
      <c r="AV46" s="2" t="s">
        <v>233</v>
      </c>
      <c r="AW46" s="2" t="s">
        <v>233</v>
      </c>
      <c r="AX46" s="2" t="s">
        <v>166</v>
      </c>
      <c r="AY46" s="6" t="s">
        <v>165</v>
      </c>
      <c r="AZ46" t="s">
        <v>166</v>
      </c>
      <c r="BA46" s="5" t="s">
        <v>166</v>
      </c>
      <c r="BB46" s="12" t="s">
        <v>165</v>
      </c>
      <c r="BC46" s="5" t="s">
        <v>165</v>
      </c>
    </row>
    <row r="47" spans="1:55" ht="28">
      <c r="A47" s="3" t="s">
        <v>32</v>
      </c>
      <c r="B47" s="2"/>
      <c r="C47" s="2"/>
      <c r="D47" s="2"/>
      <c r="J47" s="51"/>
      <c r="N47" s="2"/>
      <c r="Q47" s="11"/>
      <c r="R47" s="11"/>
      <c r="S47" s="11"/>
      <c r="V47" s="2"/>
      <c r="W47" s="50"/>
      <c r="X47" s="12"/>
      <c r="Y47" s="5"/>
      <c r="Z47" s="12"/>
      <c r="AA47" s="12"/>
      <c r="AC47" s="11"/>
      <c r="AG47" s="6"/>
      <c r="AH47" s="6"/>
      <c r="AJ47" s="6"/>
      <c r="AL47" s="12"/>
      <c r="AN47" s="2"/>
      <c r="AQ47" s="6"/>
      <c r="AR47" s="6"/>
      <c r="AT47" s="12"/>
      <c r="AU47" s="93"/>
      <c r="AX47" s="2"/>
      <c r="AY47" s="6"/>
      <c r="BB47" s="12"/>
    </row>
    <row r="48" spans="1:55" ht="42">
      <c r="A48" s="2">
        <v>22</v>
      </c>
      <c r="B48" s="2" t="s">
        <v>33</v>
      </c>
      <c r="C48" s="2">
        <v>5</v>
      </c>
      <c r="D48" s="6" t="s">
        <v>166</v>
      </c>
      <c r="E48" t="s">
        <v>165</v>
      </c>
      <c r="F48" t="s">
        <v>232</v>
      </c>
      <c r="G48" t="s">
        <v>232</v>
      </c>
      <c r="H48" s="5" t="s">
        <v>165</v>
      </c>
      <c r="I48" t="s">
        <v>232</v>
      </c>
      <c r="J48" s="51" t="s">
        <v>165</v>
      </c>
      <c r="K48" s="6" t="s">
        <v>165</v>
      </c>
      <c r="L48" t="s">
        <v>165</v>
      </c>
      <c r="M48" t="s">
        <v>165</v>
      </c>
      <c r="N48" s="101" t="s">
        <v>165</v>
      </c>
      <c r="O48" t="s">
        <v>165</v>
      </c>
      <c r="P48" t="s">
        <v>166</v>
      </c>
      <c r="Q48" s="11" t="s">
        <v>165</v>
      </c>
      <c r="R48" s="11" t="s">
        <v>165</v>
      </c>
      <c r="S48" s="11" t="s">
        <v>165</v>
      </c>
      <c r="T48" t="s">
        <v>232</v>
      </c>
      <c r="U48" s="2" t="s">
        <v>165</v>
      </c>
      <c r="V48" s="2" t="s">
        <v>165</v>
      </c>
      <c r="W48" s="50" t="s">
        <v>165</v>
      </c>
      <c r="X48" s="12" t="s">
        <v>165</v>
      </c>
      <c r="Y48" s="5" t="s">
        <v>165</v>
      </c>
      <c r="Z48" s="12" t="s">
        <v>165</v>
      </c>
      <c r="AA48" s="12" t="s">
        <v>165</v>
      </c>
      <c r="AB48" s="5" t="s">
        <v>165</v>
      </c>
      <c r="AC48" s="11" t="s">
        <v>165</v>
      </c>
      <c r="AD48" s="5" t="s">
        <v>165</v>
      </c>
      <c r="AE48" t="s">
        <v>232</v>
      </c>
      <c r="AF48" s="5" t="s">
        <v>165</v>
      </c>
      <c r="AG48" s="6" t="s">
        <v>165</v>
      </c>
      <c r="AH48" s="6" t="s">
        <v>165</v>
      </c>
      <c r="AI48" t="s">
        <v>232</v>
      </c>
      <c r="AJ48" s="6" t="s">
        <v>165</v>
      </c>
      <c r="AK48" s="5" t="s">
        <v>232</v>
      </c>
      <c r="AL48" s="12" t="s">
        <v>165</v>
      </c>
      <c r="AM48" t="s">
        <v>165</v>
      </c>
      <c r="AN48" s="2" t="s">
        <v>232</v>
      </c>
      <c r="AO48" s="5" t="s">
        <v>165</v>
      </c>
      <c r="AP48" t="s">
        <v>165</v>
      </c>
      <c r="AQ48" s="6" t="s">
        <v>165</v>
      </c>
      <c r="AR48" s="6" t="s">
        <v>165</v>
      </c>
      <c r="AS48" s="5" t="s">
        <v>165</v>
      </c>
      <c r="AT48" s="12" t="s">
        <v>1804</v>
      </c>
      <c r="AU48" s="93" t="s">
        <v>232</v>
      </c>
      <c r="AV48" t="s">
        <v>232</v>
      </c>
      <c r="AW48" t="s">
        <v>232</v>
      </c>
      <c r="AX48" s="6" t="s">
        <v>165</v>
      </c>
      <c r="AY48" s="6" t="s">
        <v>165</v>
      </c>
      <c r="AZ48" t="s">
        <v>165</v>
      </c>
      <c r="BA48" s="5" t="s">
        <v>165</v>
      </c>
      <c r="BB48" s="12" t="s">
        <v>165</v>
      </c>
      <c r="BC48" s="5" t="s">
        <v>165</v>
      </c>
    </row>
    <row r="49" spans="1:55" ht="98">
      <c r="A49" s="2">
        <v>23</v>
      </c>
      <c r="B49" s="2" t="s">
        <v>34</v>
      </c>
      <c r="C49" s="2">
        <v>5</v>
      </c>
      <c r="D49" s="6" t="s">
        <v>166</v>
      </c>
      <c r="E49" t="s">
        <v>166</v>
      </c>
      <c r="F49" t="s">
        <v>233</v>
      </c>
      <c r="G49" t="s">
        <v>233</v>
      </c>
      <c r="H49" s="5" t="s">
        <v>166</v>
      </c>
      <c r="I49" t="s">
        <v>233</v>
      </c>
      <c r="J49" s="51" t="s">
        <v>166</v>
      </c>
      <c r="K49" s="6" t="s">
        <v>166</v>
      </c>
      <c r="L49" t="s">
        <v>166</v>
      </c>
      <c r="M49" t="s">
        <v>166</v>
      </c>
      <c r="N49" s="101" t="s">
        <v>165</v>
      </c>
      <c r="O49" t="s">
        <v>166</v>
      </c>
      <c r="P49" t="s">
        <v>166</v>
      </c>
      <c r="Q49" s="11" t="s">
        <v>165</v>
      </c>
      <c r="R49" s="11" t="s">
        <v>166</v>
      </c>
      <c r="S49" s="11" t="s">
        <v>166</v>
      </c>
      <c r="T49" t="s">
        <v>233</v>
      </c>
      <c r="U49" s="5" t="s">
        <v>263</v>
      </c>
      <c r="V49" s="2" t="s">
        <v>166</v>
      </c>
      <c r="W49" s="50" t="s">
        <v>166</v>
      </c>
      <c r="X49" s="12" t="s">
        <v>165</v>
      </c>
      <c r="Y49" s="5" t="s">
        <v>166</v>
      </c>
      <c r="Z49" s="12" t="s">
        <v>166</v>
      </c>
      <c r="AA49" s="12" t="s">
        <v>166</v>
      </c>
      <c r="AB49" s="5" t="s">
        <v>166</v>
      </c>
      <c r="AC49" s="11" t="s">
        <v>553</v>
      </c>
      <c r="AD49" s="5" t="s">
        <v>165</v>
      </c>
      <c r="AE49" t="s">
        <v>232</v>
      </c>
      <c r="AF49" s="5" t="s">
        <v>166</v>
      </c>
      <c r="AG49" s="6" t="s">
        <v>166</v>
      </c>
      <c r="AH49" s="6" t="s">
        <v>166</v>
      </c>
      <c r="AI49" t="s">
        <v>233</v>
      </c>
      <c r="AJ49" s="6" t="s">
        <v>166</v>
      </c>
      <c r="AK49" s="5" t="s">
        <v>233</v>
      </c>
      <c r="AL49" s="12" t="s">
        <v>166</v>
      </c>
      <c r="AM49" t="s">
        <v>166</v>
      </c>
      <c r="AN49" s="2" t="s">
        <v>233</v>
      </c>
      <c r="AO49" s="5" t="s">
        <v>263</v>
      </c>
      <c r="AP49" t="s">
        <v>166</v>
      </c>
      <c r="AQ49" s="6" t="s">
        <v>166</v>
      </c>
      <c r="AR49" s="6" t="s">
        <v>166</v>
      </c>
      <c r="AS49" s="5" t="s">
        <v>166</v>
      </c>
      <c r="AT49" s="12" t="s">
        <v>166</v>
      </c>
      <c r="AU49" s="93" t="s">
        <v>233</v>
      </c>
      <c r="AV49" t="s">
        <v>232</v>
      </c>
      <c r="AW49" t="s">
        <v>250</v>
      </c>
      <c r="AX49" s="2" t="s">
        <v>166</v>
      </c>
      <c r="AY49" s="6" t="s">
        <v>166</v>
      </c>
      <c r="AZ49" t="s">
        <v>166</v>
      </c>
      <c r="BA49" s="5" t="s">
        <v>166</v>
      </c>
      <c r="BB49" s="12" t="s">
        <v>166</v>
      </c>
      <c r="BC49" s="5" t="s">
        <v>166</v>
      </c>
    </row>
    <row r="50" spans="1:55" ht="42">
      <c r="A50" s="2">
        <v>24</v>
      </c>
      <c r="B50" s="2" t="s">
        <v>35</v>
      </c>
      <c r="C50" s="2">
        <v>1</v>
      </c>
      <c r="D50" s="6" t="s">
        <v>166</v>
      </c>
      <c r="E50" t="s">
        <v>166</v>
      </c>
      <c r="F50" t="s">
        <v>233</v>
      </c>
      <c r="G50" t="s">
        <v>232</v>
      </c>
      <c r="H50" s="5" t="s">
        <v>165</v>
      </c>
      <c r="I50" t="s">
        <v>233</v>
      </c>
      <c r="J50" s="51" t="s">
        <v>165</v>
      </c>
      <c r="K50" s="6" t="s">
        <v>165</v>
      </c>
      <c r="L50" t="s">
        <v>166</v>
      </c>
      <c r="M50" t="s">
        <v>166</v>
      </c>
      <c r="N50" s="101" t="s">
        <v>165</v>
      </c>
      <c r="O50" t="s">
        <v>165</v>
      </c>
      <c r="P50" t="s">
        <v>165</v>
      </c>
      <c r="Q50" s="11" t="s">
        <v>165</v>
      </c>
      <c r="R50" s="11" t="s">
        <v>165</v>
      </c>
      <c r="S50" s="20" t="s">
        <v>165</v>
      </c>
      <c r="T50" t="s">
        <v>233</v>
      </c>
      <c r="U50" s="6" t="s">
        <v>553</v>
      </c>
      <c r="V50" s="2" t="s">
        <v>166</v>
      </c>
      <c r="W50" s="50" t="s">
        <v>165</v>
      </c>
      <c r="X50" s="12" t="s">
        <v>165</v>
      </c>
      <c r="Y50" s="5" t="s">
        <v>165</v>
      </c>
      <c r="Z50" s="12" t="s">
        <v>166</v>
      </c>
      <c r="AA50" s="12" t="s">
        <v>165</v>
      </c>
      <c r="AB50" s="5" t="s">
        <v>166</v>
      </c>
      <c r="AC50" s="11" t="s">
        <v>553</v>
      </c>
      <c r="AD50" s="5" t="s">
        <v>166</v>
      </c>
      <c r="AE50" t="s">
        <v>233</v>
      </c>
      <c r="AF50" s="5" t="s">
        <v>166</v>
      </c>
      <c r="AG50" s="6" t="s">
        <v>166</v>
      </c>
      <c r="AH50" s="6" t="s">
        <v>165</v>
      </c>
      <c r="AI50" t="s">
        <v>232</v>
      </c>
      <c r="AJ50" s="6" t="s">
        <v>165</v>
      </c>
      <c r="AK50" s="5" t="s">
        <v>233</v>
      </c>
      <c r="AL50" s="12" t="s">
        <v>165</v>
      </c>
      <c r="AM50" t="s">
        <v>166</v>
      </c>
      <c r="AN50" s="2" t="s">
        <v>232</v>
      </c>
      <c r="AO50" s="5" t="s">
        <v>165</v>
      </c>
      <c r="AP50" t="s">
        <v>165</v>
      </c>
      <c r="AQ50" s="6" t="s">
        <v>166</v>
      </c>
      <c r="AR50" s="6" t="s">
        <v>165</v>
      </c>
      <c r="AS50" s="5" t="s">
        <v>165</v>
      </c>
      <c r="AT50" s="12" t="s">
        <v>166</v>
      </c>
      <c r="AU50" s="93" t="s">
        <v>233</v>
      </c>
      <c r="AV50" t="s">
        <v>232</v>
      </c>
      <c r="AW50" t="s">
        <v>232</v>
      </c>
      <c r="AX50" s="2" t="s">
        <v>166</v>
      </c>
      <c r="AY50" s="6" t="s">
        <v>166</v>
      </c>
      <c r="AZ50" t="s">
        <v>166</v>
      </c>
      <c r="BA50" s="5" t="s">
        <v>166</v>
      </c>
      <c r="BB50" s="12" t="s">
        <v>165</v>
      </c>
      <c r="BC50" s="5" t="s">
        <v>166</v>
      </c>
    </row>
    <row r="51" spans="1:55" ht="84">
      <c r="A51" s="2">
        <v>25</v>
      </c>
      <c r="B51" s="2" t="s">
        <v>5</v>
      </c>
      <c r="C51" s="2">
        <v>1</v>
      </c>
      <c r="D51" s="6" t="s">
        <v>166</v>
      </c>
      <c r="E51" t="s">
        <v>166</v>
      </c>
      <c r="F51" t="s">
        <v>233</v>
      </c>
      <c r="G51" t="s">
        <v>233</v>
      </c>
      <c r="H51" s="5" t="s">
        <v>263</v>
      </c>
      <c r="I51" t="s">
        <v>233</v>
      </c>
      <c r="J51" s="51" t="s">
        <v>166</v>
      </c>
      <c r="K51" s="6" t="s">
        <v>166</v>
      </c>
      <c r="L51" t="s">
        <v>166</v>
      </c>
      <c r="M51" t="s">
        <v>166</v>
      </c>
      <c r="N51" s="101" t="s">
        <v>166</v>
      </c>
      <c r="O51" t="s">
        <v>165</v>
      </c>
      <c r="P51" t="s">
        <v>166</v>
      </c>
      <c r="Q51" s="11" t="s">
        <v>165</v>
      </c>
      <c r="R51" s="11" t="s">
        <v>166</v>
      </c>
      <c r="S51" s="11" t="s">
        <v>166</v>
      </c>
      <c r="T51" t="s">
        <v>233</v>
      </c>
      <c r="U51" s="5" t="s">
        <v>553</v>
      </c>
      <c r="V51" s="2" t="s">
        <v>166</v>
      </c>
      <c r="W51" s="50" t="s">
        <v>166</v>
      </c>
      <c r="X51" s="12" t="s">
        <v>166</v>
      </c>
      <c r="Y51" s="5" t="s">
        <v>166</v>
      </c>
      <c r="Z51" s="12" t="s">
        <v>166</v>
      </c>
      <c r="AA51" s="12" t="s">
        <v>166</v>
      </c>
      <c r="AB51" s="5" t="s">
        <v>166</v>
      </c>
      <c r="AC51" s="11" t="s">
        <v>553</v>
      </c>
      <c r="AD51" s="5" t="s">
        <v>165</v>
      </c>
      <c r="AE51" t="s">
        <v>233</v>
      </c>
      <c r="AF51" s="5" t="s">
        <v>166</v>
      </c>
      <c r="AG51" s="6" t="s">
        <v>166</v>
      </c>
      <c r="AH51" s="6" t="s">
        <v>165</v>
      </c>
      <c r="AI51" t="s">
        <v>232</v>
      </c>
      <c r="AJ51" s="6" t="s">
        <v>166</v>
      </c>
      <c r="AK51" s="5" t="s">
        <v>233</v>
      </c>
      <c r="AL51" s="12" t="s">
        <v>166</v>
      </c>
      <c r="AM51" t="s">
        <v>166</v>
      </c>
      <c r="AN51" s="2" t="s">
        <v>233</v>
      </c>
      <c r="AO51" s="5" t="s">
        <v>165</v>
      </c>
      <c r="AP51" t="s">
        <v>166</v>
      </c>
      <c r="AQ51" s="6" t="s">
        <v>166</v>
      </c>
      <c r="AR51" s="6" t="s">
        <v>166</v>
      </c>
      <c r="AS51" s="5" t="s">
        <v>166</v>
      </c>
      <c r="AT51" s="12" t="s">
        <v>166</v>
      </c>
      <c r="AU51" s="93" t="s">
        <v>232</v>
      </c>
      <c r="AV51" t="s">
        <v>233</v>
      </c>
      <c r="AW51" t="s">
        <v>233</v>
      </c>
      <c r="AX51" s="2" t="s">
        <v>166</v>
      </c>
      <c r="AY51" s="6" t="s">
        <v>166</v>
      </c>
      <c r="AZ51" t="s">
        <v>166</v>
      </c>
      <c r="BA51" s="5" t="s">
        <v>166</v>
      </c>
      <c r="BB51" s="12" t="s">
        <v>166</v>
      </c>
      <c r="BC51" s="5" t="s">
        <v>166</v>
      </c>
    </row>
    <row r="52" spans="1:55" ht="98">
      <c r="A52" s="2">
        <v>26</v>
      </c>
      <c r="B52" s="2" t="s">
        <v>6</v>
      </c>
      <c r="C52" s="2">
        <v>1</v>
      </c>
      <c r="D52" s="6" t="s">
        <v>166</v>
      </c>
      <c r="E52" t="s">
        <v>166</v>
      </c>
      <c r="F52" t="s">
        <v>233</v>
      </c>
      <c r="G52" t="s">
        <v>233</v>
      </c>
      <c r="H52" s="5" t="s">
        <v>166</v>
      </c>
      <c r="I52" t="s">
        <v>233</v>
      </c>
      <c r="J52" s="51" t="s">
        <v>166</v>
      </c>
      <c r="K52" s="6" t="s">
        <v>166</v>
      </c>
      <c r="L52" t="s">
        <v>166</v>
      </c>
      <c r="M52" t="s">
        <v>166</v>
      </c>
      <c r="N52" s="101" t="s">
        <v>166</v>
      </c>
      <c r="O52" t="s">
        <v>166</v>
      </c>
      <c r="P52" t="s">
        <v>166</v>
      </c>
      <c r="Q52" s="11" t="s">
        <v>166</v>
      </c>
      <c r="R52" s="11" t="s">
        <v>166</v>
      </c>
      <c r="S52" s="11" t="s">
        <v>166</v>
      </c>
      <c r="T52" t="s">
        <v>233</v>
      </c>
      <c r="U52" s="6" t="s">
        <v>553</v>
      </c>
      <c r="V52" s="2" t="s">
        <v>166</v>
      </c>
      <c r="W52" s="50" t="s">
        <v>166</v>
      </c>
      <c r="X52" s="12" t="s">
        <v>166</v>
      </c>
      <c r="Y52" s="5" t="s">
        <v>166</v>
      </c>
      <c r="Z52" s="12" t="s">
        <v>166</v>
      </c>
      <c r="AA52" s="12" t="s">
        <v>166</v>
      </c>
      <c r="AB52" s="5" t="s">
        <v>166</v>
      </c>
      <c r="AC52" s="11" t="s">
        <v>553</v>
      </c>
      <c r="AD52" s="5" t="s">
        <v>166</v>
      </c>
      <c r="AE52" t="s">
        <v>233</v>
      </c>
      <c r="AF52" s="5" t="s">
        <v>166</v>
      </c>
      <c r="AG52" s="6" t="s">
        <v>166</v>
      </c>
      <c r="AH52" s="6" t="s">
        <v>166</v>
      </c>
      <c r="AI52" t="s">
        <v>233</v>
      </c>
      <c r="AJ52" s="6" t="s">
        <v>166</v>
      </c>
      <c r="AK52" s="5" t="s">
        <v>233</v>
      </c>
      <c r="AL52" s="12" t="s">
        <v>166</v>
      </c>
      <c r="AM52" t="s">
        <v>166</v>
      </c>
      <c r="AN52" s="2" t="s">
        <v>233</v>
      </c>
      <c r="AO52" s="5" t="s">
        <v>166</v>
      </c>
      <c r="AP52" t="s">
        <v>166</v>
      </c>
      <c r="AQ52" s="6" t="s">
        <v>166</v>
      </c>
      <c r="AR52" s="6" t="s">
        <v>166</v>
      </c>
      <c r="AS52" s="5" t="s">
        <v>166</v>
      </c>
      <c r="AT52" s="12" t="s">
        <v>166</v>
      </c>
      <c r="AU52" s="93" t="s">
        <v>233</v>
      </c>
      <c r="AV52" t="s">
        <v>233</v>
      </c>
      <c r="AW52" t="s">
        <v>233</v>
      </c>
      <c r="AX52" s="2" t="s">
        <v>166</v>
      </c>
      <c r="AY52" s="6" t="s">
        <v>166</v>
      </c>
      <c r="AZ52" t="s">
        <v>166</v>
      </c>
      <c r="BA52" s="5" t="s">
        <v>166</v>
      </c>
      <c r="BB52" s="12" t="s">
        <v>166</v>
      </c>
      <c r="BC52" s="5" t="s">
        <v>166</v>
      </c>
    </row>
    <row r="53" spans="1:55" ht="14">
      <c r="A53" s="2"/>
      <c r="B53" s="7" t="s">
        <v>2882</v>
      </c>
      <c r="C53">
        <f>SUM(C21:C52)</f>
        <v>141</v>
      </c>
      <c r="D53" s="102">
        <f>SUMIF(D23:D52,"Yes",$C23:$C52)</f>
        <v>63</v>
      </c>
      <c r="E53" s="102">
        <f t="shared" ref="E53:BC53" si="0">SUMIF(E23:E52,"Yes",$C23:$C52)</f>
        <v>71</v>
      </c>
      <c r="F53" s="102">
        <f t="shared" si="0"/>
        <v>71</v>
      </c>
      <c r="G53" s="102">
        <f t="shared" si="0"/>
        <v>99</v>
      </c>
      <c r="H53" s="102">
        <f t="shared" si="0"/>
        <v>92</v>
      </c>
      <c r="I53" s="102">
        <f t="shared" si="0"/>
        <v>88</v>
      </c>
      <c r="J53" s="102">
        <f t="shared" si="0"/>
        <v>68</v>
      </c>
      <c r="K53" s="102">
        <f t="shared" si="0"/>
        <v>63</v>
      </c>
      <c r="L53" s="102">
        <f t="shared" si="0"/>
        <v>88</v>
      </c>
      <c r="M53" s="102">
        <f t="shared" si="0"/>
        <v>58</v>
      </c>
      <c r="N53" s="102">
        <f t="shared" si="0"/>
        <v>82</v>
      </c>
      <c r="O53" s="102">
        <f t="shared" si="0"/>
        <v>83</v>
      </c>
      <c r="P53" s="102">
        <f t="shared" si="0"/>
        <v>68</v>
      </c>
      <c r="Q53" s="102">
        <f t="shared" si="0"/>
        <v>89</v>
      </c>
      <c r="R53" s="102">
        <f t="shared" si="0"/>
        <v>77</v>
      </c>
      <c r="S53" s="102">
        <f t="shared" si="0"/>
        <v>83</v>
      </c>
      <c r="T53" s="102">
        <f t="shared" si="0"/>
        <v>67</v>
      </c>
      <c r="U53" s="102">
        <f t="shared" si="0"/>
        <v>80</v>
      </c>
      <c r="V53" s="102">
        <f t="shared" si="0"/>
        <v>91</v>
      </c>
      <c r="W53" s="102">
        <f t="shared" si="0"/>
        <v>57</v>
      </c>
      <c r="X53" s="102">
        <f t="shared" si="0"/>
        <v>107</v>
      </c>
      <c r="Y53" s="102">
        <f t="shared" si="0"/>
        <v>78</v>
      </c>
      <c r="Z53" s="102">
        <f t="shared" si="0"/>
        <v>55</v>
      </c>
      <c r="AA53" s="102">
        <f t="shared" si="0"/>
        <v>73</v>
      </c>
      <c r="AB53" s="102">
        <f t="shared" si="0"/>
        <v>57</v>
      </c>
      <c r="AC53" s="102">
        <f t="shared" si="0"/>
        <v>67</v>
      </c>
      <c r="AD53" s="102">
        <f t="shared" si="0"/>
        <v>77</v>
      </c>
      <c r="AE53" s="102">
        <f t="shared" si="0"/>
        <v>56</v>
      </c>
      <c r="AF53" s="102">
        <f t="shared" si="0"/>
        <v>62</v>
      </c>
      <c r="AG53" s="102">
        <f t="shared" si="0"/>
        <v>71</v>
      </c>
      <c r="AH53" s="102">
        <f t="shared" si="0"/>
        <v>70</v>
      </c>
      <c r="AI53" s="102">
        <f t="shared" si="0"/>
        <v>73</v>
      </c>
      <c r="AJ53" s="102">
        <f t="shared" si="0"/>
        <v>124</v>
      </c>
      <c r="AK53" s="102">
        <f t="shared" si="0"/>
        <v>51</v>
      </c>
      <c r="AL53" s="102">
        <f t="shared" si="0"/>
        <v>67</v>
      </c>
      <c r="AM53" s="102">
        <f t="shared" si="0"/>
        <v>86</v>
      </c>
      <c r="AN53" s="102">
        <f t="shared" si="0"/>
        <v>77</v>
      </c>
      <c r="AO53" s="102">
        <f t="shared" si="0"/>
        <v>69</v>
      </c>
      <c r="AP53" s="102">
        <f t="shared" si="0"/>
        <v>68</v>
      </c>
      <c r="AQ53" s="102">
        <f t="shared" si="0"/>
        <v>20</v>
      </c>
      <c r="AR53" s="102">
        <f t="shared" si="0"/>
        <v>67</v>
      </c>
      <c r="AS53" s="102">
        <f t="shared" si="0"/>
        <v>79</v>
      </c>
      <c r="AT53" s="102">
        <f>SUMIF(AT23:AT52,"Yes?",$C23:$C52)</f>
        <v>46</v>
      </c>
      <c r="AU53" s="102">
        <f t="shared" si="0"/>
        <v>93</v>
      </c>
      <c r="AV53" s="102">
        <f t="shared" si="0"/>
        <v>64</v>
      </c>
      <c r="AW53" s="102">
        <f t="shared" si="0"/>
        <v>84</v>
      </c>
      <c r="AX53" s="102">
        <f t="shared" si="0"/>
        <v>82</v>
      </c>
      <c r="AY53" s="102">
        <f t="shared" si="0"/>
        <v>71</v>
      </c>
      <c r="AZ53" s="102">
        <f t="shared" si="0"/>
        <v>102</v>
      </c>
      <c r="BA53" s="102">
        <f t="shared" si="0"/>
        <v>77</v>
      </c>
      <c r="BB53" s="102">
        <f t="shared" si="0"/>
        <v>78</v>
      </c>
      <c r="BC53" s="102">
        <f t="shared" si="0"/>
        <v>71</v>
      </c>
    </row>
    <row r="54" spans="1:55" ht="14">
      <c r="A54" s="2"/>
      <c r="B54" s="7" t="s">
        <v>2883</v>
      </c>
      <c r="C54" s="2"/>
      <c r="D54" s="103">
        <f t="shared" ref="D54:AI54" si="1">ROUND(D53/$C$53*100,0)</f>
        <v>45</v>
      </c>
      <c r="E54" s="103">
        <f t="shared" si="1"/>
        <v>50</v>
      </c>
      <c r="F54" s="103">
        <f t="shared" si="1"/>
        <v>50</v>
      </c>
      <c r="G54" s="103">
        <f t="shared" si="1"/>
        <v>70</v>
      </c>
      <c r="H54" s="103">
        <f t="shared" si="1"/>
        <v>65</v>
      </c>
      <c r="I54" s="103">
        <f t="shared" si="1"/>
        <v>62</v>
      </c>
      <c r="J54" s="103">
        <f t="shared" si="1"/>
        <v>48</v>
      </c>
      <c r="K54" s="103">
        <f t="shared" si="1"/>
        <v>45</v>
      </c>
      <c r="L54" s="103">
        <f t="shared" si="1"/>
        <v>62</v>
      </c>
      <c r="M54" s="103">
        <f t="shared" si="1"/>
        <v>41</v>
      </c>
      <c r="N54" s="103">
        <f t="shared" si="1"/>
        <v>58</v>
      </c>
      <c r="O54" s="103">
        <f t="shared" si="1"/>
        <v>59</v>
      </c>
      <c r="P54" s="103">
        <f t="shared" si="1"/>
        <v>48</v>
      </c>
      <c r="Q54" s="103">
        <f t="shared" si="1"/>
        <v>63</v>
      </c>
      <c r="R54" s="103">
        <f t="shared" si="1"/>
        <v>55</v>
      </c>
      <c r="S54" s="103">
        <f t="shared" si="1"/>
        <v>59</v>
      </c>
      <c r="T54" s="103">
        <f t="shared" si="1"/>
        <v>48</v>
      </c>
      <c r="U54" s="103">
        <f t="shared" si="1"/>
        <v>57</v>
      </c>
      <c r="V54" s="103">
        <f t="shared" si="1"/>
        <v>65</v>
      </c>
      <c r="W54" s="103">
        <f t="shared" si="1"/>
        <v>40</v>
      </c>
      <c r="X54" s="103">
        <f t="shared" si="1"/>
        <v>76</v>
      </c>
      <c r="Y54" s="103">
        <f t="shared" si="1"/>
        <v>55</v>
      </c>
      <c r="Z54" s="103">
        <f t="shared" si="1"/>
        <v>39</v>
      </c>
      <c r="AA54" s="103">
        <f t="shared" si="1"/>
        <v>52</v>
      </c>
      <c r="AB54" s="103">
        <f t="shared" si="1"/>
        <v>40</v>
      </c>
      <c r="AC54" s="103">
        <f t="shared" si="1"/>
        <v>48</v>
      </c>
      <c r="AD54" s="103">
        <f t="shared" si="1"/>
        <v>55</v>
      </c>
      <c r="AE54" s="103">
        <f t="shared" si="1"/>
        <v>40</v>
      </c>
      <c r="AF54" s="103">
        <f t="shared" si="1"/>
        <v>44</v>
      </c>
      <c r="AG54" s="103">
        <f t="shared" si="1"/>
        <v>50</v>
      </c>
      <c r="AH54" s="103">
        <f t="shared" si="1"/>
        <v>50</v>
      </c>
      <c r="AI54" s="103">
        <f t="shared" si="1"/>
        <v>52</v>
      </c>
      <c r="AJ54" s="103">
        <f>ROUND(AJ53/$C$53*100,0)</f>
        <v>88</v>
      </c>
      <c r="AK54" s="103">
        <f t="shared" ref="AK54:BC54" si="2">ROUND(AK53/$C$53*100,0)</f>
        <v>36</v>
      </c>
      <c r="AL54" s="103">
        <f t="shared" si="2"/>
        <v>48</v>
      </c>
      <c r="AM54" s="103">
        <f t="shared" si="2"/>
        <v>61</v>
      </c>
      <c r="AN54" s="103">
        <f t="shared" si="2"/>
        <v>55</v>
      </c>
      <c r="AO54" s="103">
        <f t="shared" si="2"/>
        <v>49</v>
      </c>
      <c r="AP54" s="103">
        <f t="shared" si="2"/>
        <v>48</v>
      </c>
      <c r="AQ54" s="103">
        <f t="shared" si="2"/>
        <v>14</v>
      </c>
      <c r="AR54" s="103">
        <f t="shared" si="2"/>
        <v>48</v>
      </c>
      <c r="AS54" s="103">
        <f t="shared" si="2"/>
        <v>56</v>
      </c>
      <c r="AT54" s="103">
        <f t="shared" si="2"/>
        <v>33</v>
      </c>
      <c r="AU54" s="103">
        <f t="shared" si="2"/>
        <v>66</v>
      </c>
      <c r="AV54" s="103">
        <f t="shared" si="2"/>
        <v>45</v>
      </c>
      <c r="AW54" s="103">
        <f t="shared" si="2"/>
        <v>60</v>
      </c>
      <c r="AX54" s="103">
        <f t="shared" si="2"/>
        <v>58</v>
      </c>
      <c r="AY54" s="103">
        <f t="shared" si="2"/>
        <v>50</v>
      </c>
      <c r="AZ54" s="103">
        <f t="shared" si="2"/>
        <v>72</v>
      </c>
      <c r="BA54" s="103">
        <f t="shared" si="2"/>
        <v>55</v>
      </c>
      <c r="BB54" s="103">
        <f t="shared" si="2"/>
        <v>55</v>
      </c>
      <c r="BC54" s="103">
        <f t="shared" si="2"/>
        <v>50</v>
      </c>
    </row>
    <row r="55" spans="1:55" ht="14">
      <c r="A55" s="2"/>
      <c r="B55" s="7" t="s">
        <v>2884</v>
      </c>
      <c r="C55" s="2"/>
      <c r="D55" s="108">
        <f>(D54+D21)/2</f>
        <v>24.735592520497846</v>
      </c>
      <c r="E55" s="108">
        <f t="shared" ref="E55:BC55" si="3">(E54+E21)/2</f>
        <v>42.610981308411212</v>
      </c>
      <c r="F55" s="108">
        <f t="shared" si="3"/>
        <v>28.581528943879807</v>
      </c>
      <c r="G55" s="108">
        <f t="shared" si="3"/>
        <v>37.743716844943037</v>
      </c>
      <c r="H55" s="108">
        <f t="shared" si="3"/>
        <v>36.088536657542356</v>
      </c>
      <c r="I55" s="108">
        <f t="shared" si="3"/>
        <v>34.297669086740541</v>
      </c>
      <c r="J55" s="108">
        <f t="shared" si="3"/>
        <v>33.614650896604346</v>
      </c>
      <c r="K55" s="108">
        <f t="shared" si="3"/>
        <v>31.474913494809691</v>
      </c>
      <c r="L55" s="108">
        <f>((L54+IF(L21&lt;100,L21,100))/2)</f>
        <v>81</v>
      </c>
      <c r="M55" s="108">
        <f t="shared" si="3"/>
        <v>25.020904627287607</v>
      </c>
      <c r="N55" s="108">
        <f t="shared" si="3"/>
        <v>31.591565604241573</v>
      </c>
      <c r="O55" s="108">
        <f t="shared" si="3"/>
        <v>35.067338282078474</v>
      </c>
      <c r="P55" s="108">
        <f t="shared" si="3"/>
        <v>26.669294159799357</v>
      </c>
      <c r="Q55" s="108">
        <f t="shared" si="3"/>
        <v>37.281044652953938</v>
      </c>
      <c r="R55" s="108">
        <f t="shared" si="3"/>
        <v>29.916529689747279</v>
      </c>
      <c r="S55" s="108">
        <f t="shared" si="3"/>
        <v>33.760890264222802</v>
      </c>
      <c r="T55" s="108">
        <f t="shared" si="3"/>
        <v>29.466278628368975</v>
      </c>
      <c r="U55" s="108">
        <f t="shared" si="3"/>
        <v>32.294762159273112</v>
      </c>
      <c r="V55" s="108">
        <f t="shared" si="3"/>
        <v>35.643597902303931</v>
      </c>
      <c r="W55" s="108">
        <f t="shared" si="3"/>
        <v>28.046585494970884</v>
      </c>
      <c r="X55" s="108">
        <f t="shared" si="3"/>
        <v>49.000641436818469</v>
      </c>
      <c r="Y55" s="108">
        <f t="shared" si="3"/>
        <v>39.177702605441198</v>
      </c>
      <c r="Z55" s="108">
        <f t="shared" si="3"/>
        <v>25.24655344311892</v>
      </c>
      <c r="AA55" s="108">
        <f t="shared" si="3"/>
        <v>35.977338277709109</v>
      </c>
      <c r="AB55" s="108">
        <f t="shared" si="3"/>
        <v>22.351097178683386</v>
      </c>
      <c r="AC55" s="108">
        <f t="shared" si="3"/>
        <v>27.483584353667787</v>
      </c>
      <c r="AD55" s="108">
        <f t="shared" si="3"/>
        <v>31.872860255213197</v>
      </c>
      <c r="AE55" s="108">
        <f t="shared" si="3"/>
        <v>25.218617771509166</v>
      </c>
      <c r="AF55" s="108">
        <f t="shared" si="3"/>
        <v>28.310837118754058</v>
      </c>
      <c r="AG55" s="108">
        <f t="shared" si="3"/>
        <v>29.603174603174601</v>
      </c>
      <c r="AH55" s="108">
        <f t="shared" si="3"/>
        <v>30.119389246846065</v>
      </c>
      <c r="AI55" s="108">
        <f t="shared" si="3"/>
        <v>30.169376870040328</v>
      </c>
      <c r="AJ55" s="108">
        <f t="shared" si="3"/>
        <v>65.962941517081646</v>
      </c>
      <c r="AK55" s="108">
        <f t="shared" si="3"/>
        <v>22.943789163287875</v>
      </c>
      <c r="AL55" s="108">
        <f t="shared" si="3"/>
        <v>26.404371584699454</v>
      </c>
      <c r="AM55" s="108">
        <f t="shared" si="3"/>
        <v>34.244992931196983</v>
      </c>
      <c r="AN55" s="108">
        <f t="shared" si="3"/>
        <v>32.284795148646651</v>
      </c>
      <c r="AO55" s="108">
        <f t="shared" si="3"/>
        <v>27.951451627050258</v>
      </c>
      <c r="AP55" s="108">
        <f t="shared" si="3"/>
        <v>29.669125707344534</v>
      </c>
      <c r="AQ55" s="108">
        <f t="shared" si="3"/>
        <v>9.3258841397266217</v>
      </c>
      <c r="AR55" s="108">
        <f t="shared" si="3"/>
        <v>29.922410235245565</v>
      </c>
      <c r="AS55" s="108">
        <f t="shared" si="3"/>
        <v>30.1963903334353</v>
      </c>
      <c r="AT55" s="108">
        <f t="shared" si="3"/>
        <v>21.222792607802873</v>
      </c>
      <c r="AU55" s="108">
        <f t="shared" si="3"/>
        <v>35.926378952227097</v>
      </c>
      <c r="AV55" s="108">
        <f t="shared" si="3"/>
        <v>25.521662293731161</v>
      </c>
      <c r="AW55" s="108">
        <f t="shared" si="3"/>
        <v>33.485781679989515</v>
      </c>
      <c r="AX55" s="108">
        <f t="shared" si="3"/>
        <v>34.882046201178497</v>
      </c>
      <c r="AY55" s="108">
        <f t="shared" si="3"/>
        <v>39.285714285714285</v>
      </c>
      <c r="AZ55" s="108">
        <f t="shared" si="3"/>
        <v>44.635209967697278</v>
      </c>
      <c r="BA55" s="108">
        <f t="shared" si="3"/>
        <v>33.016596540439458</v>
      </c>
      <c r="BB55" s="108">
        <f t="shared" si="3"/>
        <v>34.488364622742523</v>
      </c>
      <c r="BC55" s="108">
        <f t="shared" si="3"/>
        <v>30.314009661835748</v>
      </c>
    </row>
    <row r="56" spans="1:55">
      <c r="A56" s="2"/>
      <c r="B56" s="2"/>
      <c r="C56" s="2"/>
    </row>
    <row r="57" spans="1:55">
      <c r="A57" s="2"/>
      <c r="B57" s="2"/>
      <c r="C57" s="2"/>
    </row>
    <row r="58" spans="1:55" ht="28" customHeight="1">
      <c r="A58" s="228" t="s">
        <v>206</v>
      </c>
      <c r="B58" s="228"/>
      <c r="C58" s="228"/>
    </row>
    <row r="59" spans="1:55">
      <c r="A59" s="2"/>
      <c r="B59" s="2"/>
      <c r="C59" s="2"/>
    </row>
    <row r="61" spans="1:55" ht="14">
      <c r="A61" s="1" t="s">
        <v>8</v>
      </c>
      <c r="D61" s="107" t="s">
        <v>973</v>
      </c>
      <c r="E61" s="114" t="s">
        <v>972</v>
      </c>
      <c r="F61" s="107" t="s">
        <v>1044</v>
      </c>
      <c r="G61" s="107" t="s">
        <v>1001</v>
      </c>
      <c r="H61" s="114" t="s">
        <v>1191</v>
      </c>
      <c r="I61" s="107" t="s">
        <v>1192</v>
      </c>
      <c r="J61" s="114" t="s">
        <v>1262</v>
      </c>
      <c r="K61" s="114" t="s">
        <v>1354</v>
      </c>
      <c r="L61" s="114" t="s">
        <v>1432</v>
      </c>
      <c r="M61" s="107" t="s">
        <v>1458</v>
      </c>
      <c r="N61" s="114" t="s">
        <v>1501</v>
      </c>
      <c r="O61" s="114" t="s">
        <v>1628</v>
      </c>
      <c r="P61" s="114" t="s">
        <v>208</v>
      </c>
      <c r="Q61" s="107" t="s">
        <v>633</v>
      </c>
      <c r="R61" s="114" t="s">
        <v>210</v>
      </c>
      <c r="S61" s="107" t="s">
        <v>1629</v>
      </c>
      <c r="T61" s="107" t="s">
        <v>231</v>
      </c>
      <c r="U61" s="114" t="s">
        <v>697</v>
      </c>
      <c r="V61" s="107" t="s">
        <v>262</v>
      </c>
      <c r="W61" s="114" t="s">
        <v>413</v>
      </c>
      <c r="X61" s="114" t="s">
        <v>412</v>
      </c>
      <c r="Y61" s="107" t="s">
        <v>302</v>
      </c>
      <c r="Z61" s="107" t="s">
        <v>714</v>
      </c>
      <c r="AA61" s="107" t="s">
        <v>1653</v>
      </c>
      <c r="AB61" s="107" t="s">
        <v>467</v>
      </c>
      <c r="AC61" s="107" t="s">
        <v>442</v>
      </c>
      <c r="AD61" s="114" t="s">
        <v>536</v>
      </c>
      <c r="AE61" s="107" t="s">
        <v>1735</v>
      </c>
      <c r="AF61" s="114" t="s">
        <v>1814</v>
      </c>
      <c r="AG61" s="114" t="s">
        <v>599</v>
      </c>
      <c r="AH61" s="114" t="s">
        <v>1815</v>
      </c>
      <c r="AI61" s="107" t="s">
        <v>1880</v>
      </c>
      <c r="AJ61" s="114" t="s">
        <v>1939</v>
      </c>
      <c r="AK61" s="107" t="s">
        <v>537</v>
      </c>
      <c r="AL61" s="107" t="s">
        <v>575</v>
      </c>
      <c r="AM61" s="114" t="s">
        <v>2013</v>
      </c>
      <c r="AN61" s="107" t="s">
        <v>2069</v>
      </c>
      <c r="AO61" s="114" t="s">
        <v>2183</v>
      </c>
      <c r="AP61" s="114" t="s">
        <v>2184</v>
      </c>
      <c r="AQ61" s="114" t="s">
        <v>2232</v>
      </c>
      <c r="AR61" s="114" t="s">
        <v>2269</v>
      </c>
      <c r="AS61" s="107" t="s">
        <v>2305</v>
      </c>
      <c r="AT61" s="107" t="s">
        <v>2367</v>
      </c>
      <c r="AU61" s="107" t="s">
        <v>2375</v>
      </c>
      <c r="AV61" s="107" t="s">
        <v>2439</v>
      </c>
      <c r="AW61" s="107" t="s">
        <v>2479</v>
      </c>
      <c r="AX61" s="114" t="s">
        <v>2547</v>
      </c>
      <c r="AY61" s="114" t="s">
        <v>2587</v>
      </c>
      <c r="AZ61" s="114" t="s">
        <v>2715</v>
      </c>
      <c r="BA61" s="114" t="s">
        <v>2798</v>
      </c>
      <c r="BB61" s="107" t="s">
        <v>2716</v>
      </c>
      <c r="BC61" s="114" t="s">
        <v>2863</v>
      </c>
    </row>
    <row r="62" spans="1:55" ht="42">
      <c r="A62" s="2">
        <v>1</v>
      </c>
      <c r="B62" s="2" t="s">
        <v>7</v>
      </c>
      <c r="C62" s="2"/>
      <c r="D62" s="2" t="s">
        <v>205</v>
      </c>
      <c r="E62" s="6" t="s">
        <v>205</v>
      </c>
      <c r="F62" s="2" t="s">
        <v>205</v>
      </c>
      <c r="G62" s="2" t="s">
        <v>205</v>
      </c>
      <c r="H62" s="6" t="s">
        <v>205</v>
      </c>
      <c r="I62" s="2" t="s">
        <v>205</v>
      </c>
      <c r="J62" s="51" t="s">
        <v>205</v>
      </c>
      <c r="K62" s="6" t="s">
        <v>205</v>
      </c>
      <c r="L62" s="6" t="s">
        <v>205</v>
      </c>
      <c r="M62" s="5" t="s">
        <v>205</v>
      </c>
      <c r="N62" s="6" t="s">
        <v>205</v>
      </c>
      <c r="O62" s="5" t="s">
        <v>205</v>
      </c>
      <c r="P62" s="5" t="s">
        <v>205</v>
      </c>
      <c r="Q62" t="s">
        <v>205</v>
      </c>
      <c r="R62" s="46" t="s">
        <v>205</v>
      </c>
      <c r="S62" s="46" t="s">
        <v>205</v>
      </c>
      <c r="T62" s="49" t="s">
        <v>205</v>
      </c>
      <c r="U62" s="6" t="s">
        <v>205</v>
      </c>
      <c r="V62" s="6" t="s">
        <v>205</v>
      </c>
      <c r="W62" s="50" t="s">
        <v>205</v>
      </c>
      <c r="X62" s="46" t="s">
        <v>205</v>
      </c>
      <c r="Y62" s="50" t="s">
        <v>205</v>
      </c>
      <c r="Z62" s="46" t="s">
        <v>205</v>
      </c>
      <c r="AA62" s="46" t="s">
        <v>205</v>
      </c>
      <c r="AB62" s="5" t="s">
        <v>205</v>
      </c>
      <c r="AC62" s="46" t="s">
        <v>205</v>
      </c>
      <c r="AD62" s="5" t="s">
        <v>205</v>
      </c>
      <c r="AE62" s="18"/>
      <c r="AF62" s="5" t="s">
        <v>205</v>
      </c>
      <c r="AG62" s="6" t="s">
        <v>205</v>
      </c>
      <c r="AH62" s="6" t="s">
        <v>205</v>
      </c>
      <c r="AI62" s="49" t="s">
        <v>205</v>
      </c>
      <c r="AJ62" s="6" t="s">
        <v>205</v>
      </c>
      <c r="AK62" s="5" t="s">
        <v>205</v>
      </c>
      <c r="AL62" s="46" t="s">
        <v>205</v>
      </c>
      <c r="AM62" s="6" t="s">
        <v>205</v>
      </c>
      <c r="AN62" t="s">
        <v>205</v>
      </c>
      <c r="AO62" s="5" t="s">
        <v>205</v>
      </c>
      <c r="AP62" s="6" t="s">
        <v>205</v>
      </c>
      <c r="AQ62" s="6"/>
      <c r="AR62" s="6" t="s">
        <v>205</v>
      </c>
      <c r="AS62" s="6" t="s">
        <v>205</v>
      </c>
      <c r="AT62" s="12" t="s">
        <v>205</v>
      </c>
      <c r="AU62" s="30" t="s">
        <v>205</v>
      </c>
      <c r="AV62" t="s">
        <v>205</v>
      </c>
      <c r="AW62" s="49" t="s">
        <v>205</v>
      </c>
      <c r="AX62" s="6" t="s">
        <v>205</v>
      </c>
      <c r="AY62" s="6" t="s">
        <v>205</v>
      </c>
      <c r="AZ62" s="5" t="s">
        <v>205</v>
      </c>
      <c r="BA62" s="2"/>
      <c r="BB62" s="12" t="s">
        <v>205</v>
      </c>
      <c r="BC62" s="5" t="s">
        <v>205</v>
      </c>
    </row>
    <row r="63" spans="1:55" ht="28">
      <c r="A63" s="3" t="s">
        <v>9</v>
      </c>
      <c r="B63" s="2"/>
      <c r="C63" s="2"/>
      <c r="D63" s="2"/>
      <c r="E63" s="2"/>
      <c r="F63" s="18"/>
      <c r="G63" s="18"/>
      <c r="H63" s="2"/>
      <c r="I63" s="18"/>
      <c r="J63" s="51"/>
      <c r="K63" s="2"/>
      <c r="L63" s="2"/>
      <c r="N63" s="2"/>
      <c r="Q63" s="12"/>
      <c r="R63" s="12"/>
      <c r="S63" s="12"/>
      <c r="T63" s="18"/>
      <c r="U63" s="2"/>
      <c r="V63" s="2"/>
      <c r="W63" s="50"/>
      <c r="X63" s="12"/>
      <c r="Y63" s="50"/>
      <c r="Z63" s="12"/>
      <c r="AA63" s="12"/>
      <c r="AC63" s="12"/>
      <c r="AE63" s="18"/>
      <c r="AG63" s="6"/>
      <c r="AH63" s="6"/>
      <c r="AI63" s="18"/>
      <c r="AJ63" s="6"/>
      <c r="AL63" s="12"/>
      <c r="AM63" s="2"/>
      <c r="AP63" s="2"/>
      <c r="AQ63" s="6"/>
      <c r="AR63" s="6"/>
      <c r="AS63" s="2"/>
      <c r="AT63" s="12"/>
      <c r="AU63" s="70"/>
      <c r="AW63" s="18"/>
      <c r="AX63" s="2"/>
      <c r="AY63" s="6"/>
      <c r="BA63" s="2"/>
      <c r="BB63" s="12"/>
    </row>
    <row r="64" spans="1:55" ht="409.6">
      <c r="A64" s="2">
        <v>2</v>
      </c>
      <c r="B64" s="2" t="s">
        <v>10</v>
      </c>
      <c r="C64" s="2"/>
      <c r="D64" s="2"/>
      <c r="E64" s="2"/>
      <c r="F64" s="18"/>
      <c r="G64" s="18"/>
      <c r="H64" s="6" t="s">
        <v>1079</v>
      </c>
      <c r="I64" s="18"/>
      <c r="J64" s="51"/>
      <c r="K64" s="2"/>
      <c r="L64" s="2"/>
      <c r="N64" s="2"/>
      <c r="Q64" s="12"/>
      <c r="R64" s="12"/>
      <c r="S64" s="12"/>
      <c r="T64" s="18"/>
      <c r="U64" s="2"/>
      <c r="V64" s="2"/>
      <c r="W64" s="50"/>
      <c r="X64" s="12"/>
      <c r="Y64" s="6" t="s">
        <v>3022</v>
      </c>
      <c r="Z64" s="12"/>
      <c r="AA64" s="12"/>
      <c r="AC64" s="12"/>
      <c r="AE64" s="18"/>
      <c r="AG64" s="6"/>
      <c r="AH64" s="6"/>
      <c r="AI64" s="18"/>
      <c r="AJ64" s="41"/>
      <c r="AL64" s="12"/>
      <c r="AM64" s="2"/>
      <c r="AN64" s="2"/>
      <c r="AP64" s="2"/>
      <c r="AQ64" s="6"/>
      <c r="AR64" s="6"/>
      <c r="AS64" s="2"/>
      <c r="AT64" s="12"/>
      <c r="AU64" s="70"/>
      <c r="AW64" s="18"/>
      <c r="AX64" s="2"/>
      <c r="AY64" s="6"/>
      <c r="AZ64" s="28" t="s">
        <v>5735</v>
      </c>
      <c r="BA64" s="2"/>
      <c r="BB64" s="12"/>
    </row>
    <row r="65" spans="1:55" ht="409.6">
      <c r="A65" s="2">
        <v>3</v>
      </c>
      <c r="B65" s="2" t="s">
        <v>11</v>
      </c>
      <c r="C65" s="2"/>
      <c r="D65" s="2"/>
      <c r="E65" s="2"/>
      <c r="F65" s="18"/>
      <c r="G65" s="18"/>
      <c r="H65" s="6" t="s">
        <v>1080</v>
      </c>
      <c r="I65" s="18"/>
      <c r="J65" s="51"/>
      <c r="K65" s="2"/>
      <c r="L65" s="64" t="s">
        <v>1388</v>
      </c>
      <c r="N65" s="2"/>
      <c r="Q65" s="12"/>
      <c r="R65" s="12"/>
      <c r="S65" s="12"/>
      <c r="T65" s="18"/>
      <c r="U65" s="2" t="s">
        <v>5734</v>
      </c>
      <c r="V65" s="2"/>
      <c r="W65" s="50"/>
      <c r="X65" s="36" t="s">
        <v>5736</v>
      </c>
      <c r="Y65" s="6" t="s">
        <v>3022</v>
      </c>
      <c r="Z65" s="12"/>
      <c r="AA65" s="12"/>
      <c r="AC65" s="12"/>
      <c r="AE65" s="18"/>
      <c r="AG65" s="6"/>
      <c r="AH65" s="6" t="s">
        <v>1816</v>
      </c>
      <c r="AI65" s="18"/>
      <c r="AJ65" s="6" t="s">
        <v>1940</v>
      </c>
      <c r="AL65" s="12"/>
      <c r="AM65" s="6" t="s">
        <v>2014</v>
      </c>
      <c r="AN65" s="2"/>
      <c r="AP65" s="6" t="s">
        <v>2185</v>
      </c>
      <c r="AQ65" s="6"/>
      <c r="AR65" s="6"/>
      <c r="AS65" s="6" t="s">
        <v>2306</v>
      </c>
      <c r="AT65" s="12"/>
      <c r="AU65" s="70"/>
      <c r="AW65" s="18"/>
      <c r="AX65" s="2"/>
      <c r="AY65" s="6"/>
      <c r="BA65" s="6"/>
      <c r="BB65" s="12"/>
    </row>
    <row r="66" spans="1:55" ht="409.6">
      <c r="A66" s="2">
        <v>4</v>
      </c>
      <c r="B66" s="2" t="s">
        <v>12</v>
      </c>
      <c r="C66" s="2"/>
      <c r="D66" s="2" t="s">
        <v>974</v>
      </c>
      <c r="E66" s="2" t="s">
        <v>909</v>
      </c>
      <c r="F66" s="18" t="s">
        <v>1045</v>
      </c>
      <c r="G66" s="18" t="s">
        <v>1002</v>
      </c>
      <c r="H66" s="6" t="s">
        <v>1081</v>
      </c>
      <c r="I66" s="18" t="s">
        <v>1193</v>
      </c>
      <c r="J66" s="51" t="s">
        <v>1263</v>
      </c>
      <c r="K66" s="2"/>
      <c r="L66" s="6" t="s">
        <v>1388</v>
      </c>
      <c r="M66" s="6" t="s">
        <v>1459</v>
      </c>
      <c r="N66" s="101" t="s">
        <v>1502</v>
      </c>
      <c r="O66" s="6" t="s">
        <v>1538</v>
      </c>
      <c r="P66" s="2" t="s">
        <v>167</v>
      </c>
      <c r="Q66" s="18" t="s">
        <v>757</v>
      </c>
      <c r="R66" s="47" t="s">
        <v>773</v>
      </c>
      <c r="S66" s="18" t="s">
        <v>1630</v>
      </c>
      <c r="T66" s="18" t="s">
        <v>784</v>
      </c>
      <c r="U66" s="2" t="s">
        <v>902</v>
      </c>
      <c r="V66" s="44" t="s">
        <v>793</v>
      </c>
      <c r="W66" s="35" t="s">
        <v>826</v>
      </c>
      <c r="X66" s="36" t="s">
        <v>810</v>
      </c>
      <c r="Y66" s="6" t="s">
        <v>3032</v>
      </c>
      <c r="Z66" s="36" t="s">
        <v>835</v>
      </c>
      <c r="AA66" s="36"/>
      <c r="AC66" s="18" t="s">
        <v>842</v>
      </c>
      <c r="AD66" s="6" t="s">
        <v>861</v>
      </c>
      <c r="AE66" s="18" t="s">
        <v>1736</v>
      </c>
      <c r="AG66" s="6" t="s">
        <v>891</v>
      </c>
      <c r="AH66" s="6" t="s">
        <v>1817</v>
      </c>
      <c r="AI66" s="18" t="s">
        <v>1881</v>
      </c>
      <c r="AJ66" s="6" t="s">
        <v>1941</v>
      </c>
      <c r="AK66" s="21" t="s">
        <v>873</v>
      </c>
      <c r="AL66" s="36" t="s">
        <v>880</v>
      </c>
      <c r="AM66" s="6" t="s">
        <v>2015</v>
      </c>
      <c r="AN66" s="2" t="s">
        <v>2070</v>
      </c>
      <c r="AP66" s="6" t="s">
        <v>2186</v>
      </c>
      <c r="AQ66" s="6"/>
      <c r="AR66" s="6" t="s">
        <v>2270</v>
      </c>
      <c r="AS66" s="6" t="s">
        <v>2307</v>
      </c>
      <c r="AT66" s="36" t="s">
        <v>2353</v>
      </c>
      <c r="AU66" s="70" t="s">
        <v>2376</v>
      </c>
      <c r="AV66" s="18" t="s">
        <v>2440</v>
      </c>
      <c r="AW66" s="18" t="s">
        <v>2480</v>
      </c>
      <c r="AX66" s="6" t="s">
        <v>2548</v>
      </c>
      <c r="AY66" s="6" t="s">
        <v>2588</v>
      </c>
      <c r="AZ66" s="6" t="s">
        <v>2640</v>
      </c>
      <c r="BA66" s="6" t="s">
        <v>2799</v>
      </c>
      <c r="BB66" s="12"/>
      <c r="BC66" s="65" t="s">
        <v>2838</v>
      </c>
    </row>
    <row r="67" spans="1:55" ht="409.6">
      <c r="A67" s="2">
        <v>5</v>
      </c>
      <c r="B67" s="2" t="s">
        <v>13</v>
      </c>
      <c r="C67" s="2"/>
      <c r="D67" s="6" t="s">
        <v>975</v>
      </c>
      <c r="E67" s="2" t="s">
        <v>910</v>
      </c>
      <c r="F67" s="18" t="s">
        <v>1046</v>
      </c>
      <c r="G67" s="18" t="s">
        <v>1003</v>
      </c>
      <c r="H67" s="6" t="s">
        <v>1082</v>
      </c>
      <c r="I67" s="18" t="s">
        <v>1194</v>
      </c>
      <c r="J67" s="35" t="s">
        <v>1264</v>
      </c>
      <c r="K67" s="28" t="s">
        <v>1355</v>
      </c>
      <c r="L67" s="6" t="s">
        <v>1389</v>
      </c>
      <c r="M67" s="6" t="s">
        <v>1460</v>
      </c>
      <c r="N67" s="101" t="s">
        <v>1503</v>
      </c>
      <c r="O67" s="6" t="s">
        <v>1539</v>
      </c>
      <c r="P67" s="2" t="s">
        <v>168</v>
      </c>
      <c r="Q67" s="18" t="s">
        <v>758</v>
      </c>
      <c r="R67" s="47" t="s">
        <v>774</v>
      </c>
      <c r="S67" s="18" t="s">
        <v>1631</v>
      </c>
      <c r="T67" s="18" t="s">
        <v>785</v>
      </c>
      <c r="U67" s="2" t="s">
        <v>903</v>
      </c>
      <c r="V67" s="28" t="s">
        <v>794</v>
      </c>
      <c r="W67" s="35" t="s">
        <v>827</v>
      </c>
      <c r="X67" s="36" t="s">
        <v>811</v>
      </c>
      <c r="Y67" s="6" t="s">
        <v>3023</v>
      </c>
      <c r="Z67" s="36" t="s">
        <v>836</v>
      </c>
      <c r="AA67" s="36" t="s">
        <v>1654</v>
      </c>
      <c r="AB67" s="2" t="s">
        <v>850</v>
      </c>
      <c r="AC67" s="18" t="s">
        <v>843</v>
      </c>
      <c r="AD67" s="6" t="s">
        <v>862</v>
      </c>
      <c r="AE67" s="18" t="s">
        <v>1737</v>
      </c>
      <c r="AF67" s="30" t="s">
        <v>1777</v>
      </c>
      <c r="AG67" s="6" t="s">
        <v>892</v>
      </c>
      <c r="AH67" s="6" t="s">
        <v>1818</v>
      </c>
      <c r="AI67" s="18" t="s">
        <v>1882</v>
      </c>
      <c r="AJ67" s="6" t="s">
        <v>1942</v>
      </c>
      <c r="AK67" s="21" t="s">
        <v>874</v>
      </c>
      <c r="AL67" s="36" t="s">
        <v>881</v>
      </c>
      <c r="AM67" s="6" t="s">
        <v>2016</v>
      </c>
      <c r="AN67" s="2" t="s">
        <v>2071</v>
      </c>
      <c r="AO67" s="6" t="s">
        <v>2107</v>
      </c>
      <c r="AP67" s="6" t="s">
        <v>2187</v>
      </c>
      <c r="AQ67" s="6" t="s">
        <v>2233</v>
      </c>
      <c r="AR67" s="6" t="s">
        <v>2271</v>
      </c>
      <c r="AS67" s="6" t="s">
        <v>2308</v>
      </c>
      <c r="AT67" s="36" t="s">
        <v>2354</v>
      </c>
      <c r="AU67" s="29" t="s">
        <v>2377</v>
      </c>
      <c r="AV67" s="18" t="s">
        <v>2441</v>
      </c>
      <c r="AW67" s="18" t="s">
        <v>2481</v>
      </c>
      <c r="AX67" s="6" t="s">
        <v>2549</v>
      </c>
      <c r="AY67" s="6" t="s">
        <v>2589</v>
      </c>
      <c r="AZ67" s="6" t="s">
        <v>2641</v>
      </c>
      <c r="BA67" s="6" t="s">
        <v>2800</v>
      </c>
      <c r="BB67" s="36" t="s">
        <v>2717</v>
      </c>
      <c r="BC67" s="65" t="s">
        <v>2839</v>
      </c>
    </row>
    <row r="68" spans="1:55" ht="409.6">
      <c r="A68" s="2">
        <v>6</v>
      </c>
      <c r="B68" s="2" t="s">
        <v>14</v>
      </c>
      <c r="C68" s="2"/>
      <c r="D68" s="6" t="s">
        <v>618</v>
      </c>
      <c r="E68" s="2" t="s">
        <v>911</v>
      </c>
      <c r="F68" s="18" t="s">
        <v>1047</v>
      </c>
      <c r="G68" s="18"/>
      <c r="H68" s="6" t="s">
        <v>1083</v>
      </c>
      <c r="I68" s="18" t="s">
        <v>1195</v>
      </c>
      <c r="J68" s="51" t="s">
        <v>1265</v>
      </c>
      <c r="K68" s="2" t="s">
        <v>1356</v>
      </c>
      <c r="L68" s="6" t="s">
        <v>1390</v>
      </c>
      <c r="M68" s="6" t="s">
        <v>1461</v>
      </c>
      <c r="N68" s="101" t="s">
        <v>1504</v>
      </c>
      <c r="O68" s="6" t="s">
        <v>1540</v>
      </c>
      <c r="P68" s="2" t="s">
        <v>169</v>
      </c>
      <c r="Q68" s="18" t="s">
        <v>759</v>
      </c>
      <c r="R68" s="18"/>
      <c r="S68" s="18" t="s">
        <v>1632</v>
      </c>
      <c r="T68" s="18" t="s">
        <v>786</v>
      </c>
      <c r="U68" s="2" t="s">
        <v>904</v>
      </c>
      <c r="V68" s="28" t="s">
        <v>795</v>
      </c>
      <c r="W68" s="51" t="s">
        <v>828</v>
      </c>
      <c r="X68" s="36" t="s">
        <v>812</v>
      </c>
      <c r="Y68" s="6" t="s">
        <v>3024</v>
      </c>
      <c r="Z68" s="36" t="s">
        <v>837</v>
      </c>
      <c r="AA68" s="36" t="s">
        <v>1655</v>
      </c>
      <c r="AC68" s="18" t="s">
        <v>844</v>
      </c>
      <c r="AE68" s="18"/>
      <c r="AF68" s="29" t="s">
        <v>1778</v>
      </c>
      <c r="AG68" s="6" t="s">
        <v>893</v>
      </c>
      <c r="AH68" s="6" t="s">
        <v>1819</v>
      </c>
      <c r="AI68" s="18"/>
      <c r="AJ68" s="6" t="s">
        <v>1943</v>
      </c>
      <c r="AK68" s="6" t="s">
        <v>875</v>
      </c>
      <c r="AL68" s="12"/>
      <c r="AM68" s="2" t="s">
        <v>2017</v>
      </c>
      <c r="AN68" s="18" t="s">
        <v>2072</v>
      </c>
      <c r="AP68" s="2"/>
      <c r="AQ68" s="6"/>
      <c r="AR68" s="6" t="s">
        <v>2272</v>
      </c>
      <c r="AS68" s="6" t="s">
        <v>2309</v>
      </c>
      <c r="AT68" s="12"/>
      <c r="AU68" s="70" t="s">
        <v>2378</v>
      </c>
      <c r="AV68" s="18" t="s">
        <v>2442</v>
      </c>
      <c r="AW68" s="18" t="s">
        <v>2482</v>
      </c>
      <c r="AX68" s="6" t="s">
        <v>2550</v>
      </c>
      <c r="AY68" s="6" t="s">
        <v>2590</v>
      </c>
      <c r="AZ68" s="6" t="s">
        <v>2642</v>
      </c>
      <c r="BA68" s="6" t="s">
        <v>2801</v>
      </c>
      <c r="BB68" s="36" t="s">
        <v>2718</v>
      </c>
    </row>
    <row r="69" spans="1:55" ht="409.6">
      <c r="A69" s="2">
        <v>7</v>
      </c>
      <c r="B69" s="2" t="s">
        <v>15</v>
      </c>
      <c r="C69" s="2"/>
      <c r="D69" s="6" t="s">
        <v>976</v>
      </c>
      <c r="E69" s="2" t="s">
        <v>912</v>
      </c>
      <c r="F69" s="18" t="s">
        <v>1048</v>
      </c>
      <c r="G69" s="18" t="s">
        <v>1004</v>
      </c>
      <c r="H69" s="6" t="s">
        <v>1084</v>
      </c>
      <c r="I69" s="18"/>
      <c r="J69" s="35" t="s">
        <v>1266</v>
      </c>
      <c r="K69" s="2"/>
      <c r="L69" s="6" t="s">
        <v>1391</v>
      </c>
      <c r="N69" s="101" t="s">
        <v>1505</v>
      </c>
      <c r="Q69" s="18" t="s">
        <v>760</v>
      </c>
      <c r="R69" s="48" t="s">
        <v>775</v>
      </c>
      <c r="S69" s="18" t="s">
        <v>1633</v>
      </c>
      <c r="T69" s="18" t="s">
        <v>787</v>
      </c>
      <c r="U69" s="6" t="s">
        <v>2966</v>
      </c>
      <c r="V69" s="44" t="s">
        <v>796</v>
      </c>
      <c r="W69" s="35" t="s">
        <v>829</v>
      </c>
      <c r="X69" s="36" t="s">
        <v>813</v>
      </c>
      <c r="Y69" s="6" t="s">
        <v>3033</v>
      </c>
      <c r="Z69" s="36"/>
      <c r="AA69" s="36"/>
      <c r="AC69" s="18" t="s">
        <v>845</v>
      </c>
      <c r="AD69" s="6" t="s">
        <v>863</v>
      </c>
      <c r="AE69" s="18"/>
      <c r="AG69" s="6" t="s">
        <v>894</v>
      </c>
      <c r="AH69" s="6" t="s">
        <v>1820</v>
      </c>
      <c r="AI69" s="18" t="s">
        <v>1883</v>
      </c>
      <c r="AJ69" s="6" t="s">
        <v>1944</v>
      </c>
      <c r="AL69" s="36" t="s">
        <v>882</v>
      </c>
      <c r="AM69" s="6" t="s">
        <v>3133</v>
      </c>
      <c r="AN69" s="2" t="s">
        <v>3106</v>
      </c>
      <c r="AO69" s="6" t="s">
        <v>2108</v>
      </c>
      <c r="AP69" s="6" t="s">
        <v>2188</v>
      </c>
      <c r="AQ69" s="6"/>
      <c r="AR69" s="6"/>
      <c r="AS69" s="6" t="s">
        <v>2310</v>
      </c>
      <c r="AT69" s="12"/>
      <c r="AU69" s="70" t="s">
        <v>2379</v>
      </c>
      <c r="AW69" s="18" t="s">
        <v>2483</v>
      </c>
      <c r="AX69" s="6" t="s">
        <v>2551</v>
      </c>
      <c r="AY69" s="6" t="s">
        <v>2591</v>
      </c>
      <c r="AZ69" s="6" t="s">
        <v>2643</v>
      </c>
      <c r="BA69" s="6" t="s">
        <v>2802</v>
      </c>
      <c r="BB69" s="36" t="s">
        <v>2719</v>
      </c>
    </row>
    <row r="70" spans="1:55" ht="224">
      <c r="A70" s="2">
        <v>8</v>
      </c>
      <c r="B70" s="2" t="s">
        <v>16</v>
      </c>
      <c r="C70" s="2"/>
      <c r="D70" s="6"/>
      <c r="E70" s="2"/>
      <c r="F70" s="18"/>
      <c r="G70" s="18"/>
      <c r="H70" s="2"/>
      <c r="I70" s="18"/>
      <c r="J70" s="51"/>
      <c r="K70" s="2"/>
      <c r="L70" s="2"/>
      <c r="N70" s="2"/>
      <c r="Q70" s="11"/>
      <c r="R70" s="11"/>
      <c r="S70" s="11"/>
      <c r="T70" s="18"/>
      <c r="V70" s="2"/>
      <c r="W70" s="50"/>
      <c r="X70" s="36"/>
      <c r="Y70" s="5"/>
      <c r="Z70" s="36"/>
      <c r="AA70" s="36"/>
      <c r="AC70" s="18"/>
      <c r="AE70" s="18"/>
      <c r="AG70" s="6"/>
      <c r="AH70" s="6" t="s">
        <v>1821</v>
      </c>
      <c r="AI70" s="18"/>
      <c r="AJ70" s="6" t="s">
        <v>1945</v>
      </c>
      <c r="AL70" s="12"/>
      <c r="AM70" s="6"/>
      <c r="AN70" s="2"/>
      <c r="AP70" s="2"/>
      <c r="AQ70" s="6"/>
      <c r="AR70" s="6"/>
      <c r="AS70" s="5"/>
      <c r="AT70" s="12"/>
      <c r="AU70" s="70"/>
      <c r="AW70" s="18"/>
      <c r="AX70" s="6"/>
      <c r="AY70" s="6"/>
      <c r="BA70" s="2"/>
      <c r="BB70" s="12"/>
    </row>
    <row r="71" spans="1:55" ht="14">
      <c r="A71" s="3" t="s">
        <v>17</v>
      </c>
      <c r="B71" s="2"/>
      <c r="C71" s="2"/>
      <c r="D71" s="2"/>
      <c r="E71" s="2"/>
      <c r="F71" s="18"/>
      <c r="G71" s="18"/>
      <c r="H71" s="2"/>
      <c r="I71" s="18"/>
      <c r="J71" s="51"/>
      <c r="K71" s="2"/>
      <c r="L71" s="2"/>
      <c r="N71" s="2"/>
      <c r="Q71" s="12"/>
      <c r="R71" s="12"/>
      <c r="S71" s="12"/>
      <c r="T71" s="18"/>
      <c r="V71" s="2"/>
      <c r="W71" s="50"/>
      <c r="X71" s="36"/>
      <c r="Y71" s="5"/>
      <c r="Z71" s="36"/>
      <c r="AA71" s="36"/>
      <c r="AC71" s="18"/>
      <c r="AE71" s="18"/>
      <c r="AG71" s="6"/>
      <c r="AH71" s="6"/>
      <c r="AI71" s="18"/>
      <c r="AJ71" s="6"/>
      <c r="AL71" s="12"/>
      <c r="AM71" s="2"/>
      <c r="AN71" s="2"/>
      <c r="AP71" s="2"/>
      <c r="AQ71" s="6"/>
      <c r="AR71" s="6"/>
      <c r="AS71" s="2"/>
      <c r="AT71" s="12"/>
      <c r="AU71" s="70"/>
      <c r="AW71" s="18"/>
      <c r="AX71" s="2"/>
      <c r="AY71" s="6"/>
      <c r="BA71" s="2"/>
      <c r="BB71" s="12"/>
    </row>
    <row r="72" spans="1:55" ht="409.6">
      <c r="A72" s="2">
        <v>9</v>
      </c>
      <c r="B72" s="2" t="s">
        <v>18</v>
      </c>
      <c r="C72" s="2"/>
      <c r="D72" s="2"/>
      <c r="E72" s="6" t="s">
        <v>913</v>
      </c>
      <c r="F72" s="18" t="s">
        <v>1049</v>
      </c>
      <c r="G72" s="18" t="s">
        <v>1005</v>
      </c>
      <c r="H72" s="6" t="s">
        <v>1085</v>
      </c>
      <c r="I72" s="18" t="s">
        <v>1196</v>
      </c>
      <c r="J72" s="51" t="s">
        <v>806</v>
      </c>
      <c r="K72" s="2"/>
      <c r="L72" s="6" t="s">
        <v>1392</v>
      </c>
      <c r="N72" s="101" t="s">
        <v>1506</v>
      </c>
      <c r="O72" s="6" t="s">
        <v>1541</v>
      </c>
      <c r="P72" s="2" t="s">
        <v>170</v>
      </c>
      <c r="Q72" s="11"/>
      <c r="R72" s="26" t="s">
        <v>776</v>
      </c>
      <c r="S72" s="18" t="s">
        <v>1634</v>
      </c>
      <c r="T72" s="18"/>
      <c r="U72" s="2" t="s">
        <v>806</v>
      </c>
      <c r="V72" s="28" t="s">
        <v>797</v>
      </c>
      <c r="W72" s="50"/>
      <c r="X72" s="36" t="s">
        <v>814</v>
      </c>
      <c r="Y72" s="6" t="s">
        <v>3025</v>
      </c>
      <c r="Z72" s="36"/>
      <c r="AA72" s="36" t="s">
        <v>1656</v>
      </c>
      <c r="AB72" s="6" t="s">
        <v>851</v>
      </c>
      <c r="AC72" s="18"/>
      <c r="AD72" s="6" t="s">
        <v>864</v>
      </c>
      <c r="AE72" s="18" t="s">
        <v>1738</v>
      </c>
      <c r="AG72" s="6"/>
      <c r="AH72" s="6"/>
      <c r="AI72" s="18" t="s">
        <v>1884</v>
      </c>
      <c r="AJ72" s="6" t="s">
        <v>1946</v>
      </c>
      <c r="AK72" s="6" t="s">
        <v>876</v>
      </c>
      <c r="AL72" s="12"/>
      <c r="AM72" s="6"/>
      <c r="AN72" s="2"/>
      <c r="AO72" s="6" t="s">
        <v>2109</v>
      </c>
      <c r="AP72" s="2"/>
      <c r="AQ72" s="6" t="s">
        <v>2234</v>
      </c>
      <c r="AR72" s="6" t="s">
        <v>2273</v>
      </c>
      <c r="AS72" s="2"/>
      <c r="AT72" s="12"/>
      <c r="AU72" s="29" t="s">
        <v>2380</v>
      </c>
      <c r="AV72" s="18" t="s">
        <v>2443</v>
      </c>
      <c r="AW72" s="18" t="s">
        <v>2484</v>
      </c>
      <c r="AX72" s="84" t="s">
        <v>2552</v>
      </c>
      <c r="AY72" s="6" t="s">
        <v>2592</v>
      </c>
      <c r="AZ72" s="6" t="s">
        <v>2644</v>
      </c>
      <c r="BA72" s="6" t="s">
        <v>2803</v>
      </c>
      <c r="BB72" s="36" t="s">
        <v>2720</v>
      </c>
      <c r="BC72" s="65" t="s">
        <v>2840</v>
      </c>
    </row>
    <row r="73" spans="1:55">
      <c r="A73" s="2"/>
      <c r="B73" s="2"/>
      <c r="C73" s="2"/>
      <c r="D73" s="2"/>
      <c r="E73" s="2"/>
      <c r="F73" s="18"/>
      <c r="G73" s="18"/>
      <c r="H73" s="2"/>
      <c r="I73" s="18"/>
      <c r="J73" s="51"/>
      <c r="N73" s="2"/>
      <c r="Q73" s="11"/>
      <c r="S73" s="18"/>
      <c r="U73" s="2"/>
      <c r="V73" s="2"/>
      <c r="W73" s="50"/>
      <c r="Y73" s="5"/>
      <c r="Z73" s="36"/>
      <c r="AA73" s="36"/>
      <c r="AC73" s="18"/>
      <c r="AE73" s="18"/>
      <c r="AG73" s="6"/>
      <c r="AH73" s="6"/>
      <c r="AI73" s="18"/>
      <c r="AJ73" s="6"/>
      <c r="AL73" s="12"/>
      <c r="AM73" s="2"/>
      <c r="AQ73" s="6"/>
      <c r="AR73" s="6"/>
      <c r="AS73" s="2"/>
      <c r="AT73" s="12"/>
      <c r="AU73" s="70"/>
      <c r="AV73" s="18"/>
      <c r="AW73" s="18"/>
      <c r="AX73" s="2"/>
      <c r="AY73" s="6"/>
      <c r="BB73" s="36"/>
      <c r="BC73" s="2"/>
    </row>
    <row r="74" spans="1:55" ht="409.6" thickBot="1">
      <c r="A74" s="2">
        <v>10</v>
      </c>
      <c r="B74" s="2" t="s">
        <v>19</v>
      </c>
      <c r="C74" s="2"/>
      <c r="D74" s="6" t="s">
        <v>977</v>
      </c>
      <c r="E74" s="2"/>
      <c r="F74" s="18" t="s">
        <v>1050</v>
      </c>
      <c r="G74" s="18" t="s">
        <v>1006</v>
      </c>
      <c r="H74" s="6" t="s">
        <v>1086</v>
      </c>
      <c r="I74" s="18" t="s">
        <v>1197</v>
      </c>
      <c r="J74" s="51"/>
      <c r="L74" s="2" t="s">
        <v>1393</v>
      </c>
      <c r="M74" s="28" t="s">
        <v>1462</v>
      </c>
      <c r="N74" s="2"/>
      <c r="O74" s="6" t="s">
        <v>1542</v>
      </c>
      <c r="P74" s="2" t="s">
        <v>171</v>
      </c>
      <c r="Q74" s="11"/>
      <c r="R74" s="26" t="s">
        <v>777</v>
      </c>
      <c r="S74" s="36" t="s">
        <v>2907</v>
      </c>
      <c r="T74" s="18" t="s">
        <v>788</v>
      </c>
      <c r="U74" s="2" t="s">
        <v>905</v>
      </c>
      <c r="V74" s="28" t="s">
        <v>798</v>
      </c>
      <c r="W74" s="35" t="s">
        <v>830</v>
      </c>
      <c r="X74" s="36" t="s">
        <v>815</v>
      </c>
      <c r="Y74" s="6" t="s">
        <v>3026</v>
      </c>
      <c r="Z74" s="36"/>
      <c r="AA74" s="36" t="s">
        <v>1657</v>
      </c>
      <c r="AB74" s="6" t="s">
        <v>852</v>
      </c>
      <c r="AC74" s="18"/>
      <c r="AD74" s="6" t="s">
        <v>865</v>
      </c>
      <c r="AE74" s="18" t="s">
        <v>1739</v>
      </c>
      <c r="AF74" s="30" t="s">
        <v>1779</v>
      </c>
      <c r="AG74" s="6" t="s">
        <v>895</v>
      </c>
      <c r="AH74" s="6" t="s">
        <v>1822</v>
      </c>
      <c r="AI74" s="18"/>
      <c r="AJ74" s="6" t="s">
        <v>1947</v>
      </c>
      <c r="AL74" s="36" t="s">
        <v>883</v>
      </c>
      <c r="AM74" s="6" t="s">
        <v>2018</v>
      </c>
      <c r="AN74" s="2" t="s">
        <v>2073</v>
      </c>
      <c r="AO74" s="6" t="s">
        <v>2110</v>
      </c>
      <c r="AP74" s="6" t="s">
        <v>2189</v>
      </c>
      <c r="AQ74" s="6"/>
      <c r="AR74" s="6" t="s">
        <v>2274</v>
      </c>
      <c r="AS74" s="6" t="s">
        <v>2311</v>
      </c>
      <c r="AT74" s="12"/>
      <c r="AU74" s="43" t="s">
        <v>2381</v>
      </c>
      <c r="AV74" s="18" t="s">
        <v>2444</v>
      </c>
      <c r="AW74" s="18" t="s">
        <v>2485</v>
      </c>
      <c r="AX74" s="84" t="s">
        <v>2553</v>
      </c>
      <c r="AY74" s="6" t="s">
        <v>2593</v>
      </c>
      <c r="AZ74" s="6" t="s">
        <v>2645</v>
      </c>
      <c r="BA74" s="6" t="s">
        <v>2804</v>
      </c>
      <c r="BB74" s="12"/>
      <c r="BC74" s="65" t="s">
        <v>2841</v>
      </c>
    </row>
    <row r="75" spans="1:55" ht="359">
      <c r="A75" s="2">
        <v>11</v>
      </c>
      <c r="B75" s="2" t="s">
        <v>20</v>
      </c>
      <c r="C75" s="2"/>
      <c r="D75" s="2"/>
      <c r="E75" s="6" t="s">
        <v>914</v>
      </c>
      <c r="F75" s="18" t="s">
        <v>1051</v>
      </c>
      <c r="G75" s="18" t="s">
        <v>1007</v>
      </c>
      <c r="H75" s="6" t="s">
        <v>1087</v>
      </c>
      <c r="I75" s="18" t="s">
        <v>1198</v>
      </c>
      <c r="J75" s="35" t="s">
        <v>806</v>
      </c>
      <c r="K75" s="28" t="s">
        <v>806</v>
      </c>
      <c r="L75" s="2" t="s">
        <v>806</v>
      </c>
      <c r="N75" s="101" t="s">
        <v>1507</v>
      </c>
      <c r="O75" s="6" t="s">
        <v>1543</v>
      </c>
      <c r="P75" s="6" t="s">
        <v>172</v>
      </c>
      <c r="Q75" s="18" t="s">
        <v>761</v>
      </c>
      <c r="R75" s="26" t="s">
        <v>778</v>
      </c>
      <c r="S75" s="18" t="s">
        <v>1635</v>
      </c>
      <c r="T75" s="18"/>
      <c r="U75" s="2" t="s">
        <v>806</v>
      </c>
      <c r="V75" s="28" t="s">
        <v>799</v>
      </c>
      <c r="W75" s="51" t="s">
        <v>831</v>
      </c>
      <c r="X75" s="36" t="s">
        <v>816</v>
      </c>
      <c r="Y75" s="6" t="s">
        <v>3027</v>
      </c>
      <c r="Z75" s="36" t="s">
        <v>838</v>
      </c>
      <c r="AA75" s="36" t="s">
        <v>1658</v>
      </c>
      <c r="AB75" s="2" t="s">
        <v>853</v>
      </c>
      <c r="AC75" s="18" t="s">
        <v>846</v>
      </c>
      <c r="AD75" s="6" t="s">
        <v>866</v>
      </c>
      <c r="AE75" s="18" t="s">
        <v>1740</v>
      </c>
      <c r="AF75" s="6" t="s">
        <v>1780</v>
      </c>
      <c r="AG75" s="6" t="s">
        <v>896</v>
      </c>
      <c r="AH75" s="6" t="s">
        <v>1823</v>
      </c>
      <c r="AI75" s="18" t="s">
        <v>1885</v>
      </c>
      <c r="AJ75" s="6" t="s">
        <v>1948</v>
      </c>
      <c r="AK75" s="6" t="s">
        <v>877</v>
      </c>
      <c r="AL75" s="36" t="s">
        <v>884</v>
      </c>
      <c r="AM75" s="6" t="s">
        <v>2019</v>
      </c>
      <c r="AN75" s="2" t="s">
        <v>3107</v>
      </c>
      <c r="AO75" s="6" t="s">
        <v>2111</v>
      </c>
      <c r="AP75" s="6" t="s">
        <v>2190</v>
      </c>
      <c r="AQ75" s="6"/>
      <c r="AR75" s="6" t="s">
        <v>2275</v>
      </c>
      <c r="AS75" s="6" t="s">
        <v>2312</v>
      </c>
      <c r="AT75" s="12"/>
      <c r="AU75" s="2" t="s">
        <v>2380</v>
      </c>
      <c r="AV75" s="94" t="s">
        <v>2445</v>
      </c>
      <c r="AW75" s="18" t="s">
        <v>2486</v>
      </c>
      <c r="AX75" s="84" t="s">
        <v>2554</v>
      </c>
      <c r="AY75" s="6" t="s">
        <v>2594</v>
      </c>
      <c r="AZ75" s="6" t="s">
        <v>2646</v>
      </c>
      <c r="BA75" s="6" t="s">
        <v>2805</v>
      </c>
      <c r="BB75" s="36" t="s">
        <v>2721</v>
      </c>
      <c r="BC75" s="65" t="s">
        <v>2842</v>
      </c>
    </row>
    <row r="76" spans="1:55" ht="253" thickBot="1">
      <c r="A76" s="2">
        <v>12</v>
      </c>
      <c r="B76" s="2" t="s">
        <v>0</v>
      </c>
      <c r="C76" s="2"/>
      <c r="D76" s="2"/>
      <c r="E76" s="2"/>
      <c r="F76" s="18"/>
      <c r="G76" s="18"/>
      <c r="H76" s="2"/>
      <c r="I76" s="18"/>
      <c r="J76" s="51"/>
      <c r="N76" s="2"/>
      <c r="Q76" s="12"/>
      <c r="R76" s="12"/>
      <c r="S76" s="12"/>
      <c r="T76" s="18"/>
      <c r="U76" s="2"/>
      <c r="V76" s="2"/>
      <c r="W76" s="50"/>
      <c r="X76" s="36"/>
      <c r="Y76" s="5"/>
      <c r="Z76" s="36"/>
      <c r="AA76" s="36"/>
      <c r="AB76" s="5"/>
      <c r="AC76" s="18"/>
      <c r="AE76" s="18"/>
      <c r="AG76" s="6" t="s">
        <v>618</v>
      </c>
      <c r="AH76" s="6" t="s">
        <v>1824</v>
      </c>
      <c r="AI76" s="18"/>
      <c r="AJ76" s="6" t="s">
        <v>1949</v>
      </c>
      <c r="AL76" s="36"/>
      <c r="AM76" s="6" t="s">
        <v>618</v>
      </c>
      <c r="AN76" s="2"/>
      <c r="AQ76" s="6"/>
      <c r="AR76" s="6"/>
      <c r="AS76" s="2"/>
      <c r="AT76" s="12"/>
      <c r="AU76" s="70"/>
      <c r="AV76" s="66"/>
      <c r="AW76" s="18"/>
      <c r="AX76" s="6"/>
      <c r="AY76" s="6"/>
      <c r="BB76" s="12"/>
      <c r="BC76" s="2"/>
    </row>
    <row r="77" spans="1:55" ht="224">
      <c r="A77" s="2">
        <v>13</v>
      </c>
      <c r="B77" s="2" t="s">
        <v>1</v>
      </c>
      <c r="C77" s="2"/>
      <c r="D77" s="6" t="s">
        <v>978</v>
      </c>
      <c r="E77" s="2"/>
      <c r="F77" s="18"/>
      <c r="G77" s="18"/>
      <c r="H77" s="2"/>
      <c r="I77" s="18"/>
      <c r="J77" s="51"/>
      <c r="M77" s="28" t="s">
        <v>1463</v>
      </c>
      <c r="N77" s="2"/>
      <c r="O77" s="6" t="s">
        <v>1544</v>
      </c>
      <c r="Q77" s="18" t="s">
        <v>762</v>
      </c>
      <c r="R77" s="26" t="s">
        <v>779</v>
      </c>
      <c r="S77" s="18" t="s">
        <v>1636</v>
      </c>
      <c r="T77" s="18"/>
      <c r="U77" s="2"/>
      <c r="V77" s="2"/>
      <c r="W77" s="50"/>
      <c r="X77" s="36" t="s">
        <v>817</v>
      </c>
      <c r="Y77" s="5"/>
      <c r="Z77" s="36"/>
      <c r="AA77" s="36"/>
      <c r="AB77" s="2" t="s">
        <v>854</v>
      </c>
      <c r="AC77" s="18"/>
      <c r="AE77" s="18"/>
      <c r="AF77" s="6" t="s">
        <v>1781</v>
      </c>
      <c r="AG77" s="6"/>
      <c r="AH77" s="6"/>
      <c r="AI77" s="18" t="s">
        <v>1884</v>
      </c>
      <c r="AJ77" s="6" t="s">
        <v>1950</v>
      </c>
      <c r="AL77" s="36"/>
      <c r="AM77" s="6"/>
      <c r="AN77" s="2"/>
      <c r="AQ77" s="6"/>
      <c r="AR77" s="6"/>
      <c r="AS77" s="2"/>
      <c r="AT77" s="12"/>
      <c r="AU77" s="70"/>
      <c r="AW77" s="18"/>
      <c r="AX77" s="6"/>
      <c r="AY77" s="6"/>
      <c r="BB77" s="12"/>
      <c r="BC77" s="2"/>
    </row>
    <row r="78" spans="1:55" ht="409.6">
      <c r="A78" s="2">
        <v>14</v>
      </c>
      <c r="B78" s="2" t="s">
        <v>2</v>
      </c>
      <c r="C78" s="2"/>
      <c r="D78" s="2"/>
      <c r="E78" s="6" t="s">
        <v>915</v>
      </c>
      <c r="F78" s="18"/>
      <c r="G78" s="18"/>
      <c r="H78" s="2"/>
      <c r="I78" s="18" t="s">
        <v>1199</v>
      </c>
      <c r="J78" s="51"/>
      <c r="K78" s="28" t="s">
        <v>1357</v>
      </c>
      <c r="N78" s="101" t="s">
        <v>1508</v>
      </c>
      <c r="Q78" s="18" t="s">
        <v>763</v>
      </c>
      <c r="R78" s="11"/>
      <c r="S78" s="18" t="s">
        <v>1637</v>
      </c>
      <c r="T78" s="18"/>
      <c r="U78" s="2"/>
      <c r="V78" s="28" t="s">
        <v>800</v>
      </c>
      <c r="W78" s="50"/>
      <c r="X78" s="36" t="s">
        <v>818</v>
      </c>
      <c r="Y78" s="5"/>
      <c r="Z78" s="36"/>
      <c r="AA78" s="36" t="s">
        <v>1659</v>
      </c>
      <c r="AB78" s="6" t="s">
        <v>855</v>
      </c>
      <c r="AC78" s="18" t="s">
        <v>847</v>
      </c>
      <c r="AE78" s="18"/>
      <c r="AG78" s="6" t="s">
        <v>897</v>
      </c>
      <c r="AH78" s="65" t="s">
        <v>1825</v>
      </c>
      <c r="AI78" s="18"/>
      <c r="AJ78" s="6" t="s">
        <v>1951</v>
      </c>
      <c r="AL78" s="36" t="s">
        <v>885</v>
      </c>
      <c r="AM78" s="6" t="s">
        <v>618</v>
      </c>
      <c r="AN78" s="2"/>
      <c r="AQ78" s="6"/>
      <c r="AR78" s="6"/>
      <c r="AS78" s="6" t="s">
        <v>2020</v>
      </c>
      <c r="AT78" s="12"/>
      <c r="AU78" s="70" t="s">
        <v>806</v>
      </c>
      <c r="AV78" s="2" t="s">
        <v>2446</v>
      </c>
      <c r="AW78" s="18"/>
      <c r="AX78" s="84" t="s">
        <v>2555</v>
      </c>
      <c r="AY78" s="6"/>
      <c r="AZ78" s="6" t="s">
        <v>2647</v>
      </c>
      <c r="BB78" s="36" t="s">
        <v>2722</v>
      </c>
      <c r="BC78" s="2"/>
    </row>
    <row r="79" spans="1:55" ht="56">
      <c r="A79" s="2" t="s">
        <v>28</v>
      </c>
      <c r="B79" s="2" t="s">
        <v>3</v>
      </c>
      <c r="C79" s="2"/>
      <c r="D79" s="2"/>
      <c r="E79" s="2"/>
      <c r="F79" s="18"/>
      <c r="G79" s="18"/>
      <c r="H79" s="2"/>
      <c r="I79" s="18"/>
      <c r="J79" s="51"/>
      <c r="N79" s="2"/>
      <c r="Q79" s="11"/>
      <c r="R79" s="11"/>
      <c r="S79" s="11"/>
      <c r="T79" s="18"/>
      <c r="U79" s="2"/>
      <c r="V79" s="2"/>
      <c r="W79" s="50"/>
      <c r="X79" s="36"/>
      <c r="Y79" s="5"/>
      <c r="Z79" s="36"/>
      <c r="AA79" s="36"/>
      <c r="AC79" s="18"/>
      <c r="AE79" s="18"/>
      <c r="AG79" s="6"/>
      <c r="AH79" s="6"/>
      <c r="AI79" s="18"/>
      <c r="AJ79" s="6"/>
      <c r="AL79" s="36"/>
      <c r="AM79" s="28" t="s">
        <v>2021</v>
      </c>
      <c r="AN79" s="2"/>
      <c r="AQ79" s="6"/>
      <c r="AR79" s="6"/>
      <c r="AS79" s="2"/>
      <c r="AT79" s="12"/>
      <c r="AU79" s="70"/>
      <c r="AW79" s="18"/>
      <c r="AX79" s="2"/>
      <c r="AY79" s="6"/>
      <c r="BB79" s="12"/>
      <c r="BC79" s="2"/>
    </row>
    <row r="80" spans="1:55" ht="409.6" thickBot="1">
      <c r="A80" s="2">
        <v>15</v>
      </c>
      <c r="B80" s="2" t="s">
        <v>25</v>
      </c>
      <c r="C80" s="2"/>
      <c r="D80" s="6" t="s">
        <v>979</v>
      </c>
      <c r="E80" s="6" t="s">
        <v>916</v>
      </c>
      <c r="F80" s="18"/>
      <c r="G80" s="18" t="s">
        <v>1008</v>
      </c>
      <c r="H80" s="6" t="s">
        <v>1088</v>
      </c>
      <c r="I80" s="18" t="s">
        <v>1200</v>
      </c>
      <c r="J80" s="35" t="s">
        <v>806</v>
      </c>
      <c r="K80" s="28" t="s">
        <v>806</v>
      </c>
      <c r="L80" s="2" t="s">
        <v>806</v>
      </c>
      <c r="M80" s="2" t="s">
        <v>1464</v>
      </c>
      <c r="N80" s="101" t="s">
        <v>1509</v>
      </c>
      <c r="O80" s="6" t="s">
        <v>1545</v>
      </c>
      <c r="P80" s="6" t="s">
        <v>173</v>
      </c>
      <c r="Q80" s="18" t="s">
        <v>764</v>
      </c>
      <c r="R80" s="11"/>
      <c r="S80" s="18" t="s">
        <v>1638</v>
      </c>
      <c r="T80" s="18" t="s">
        <v>789</v>
      </c>
      <c r="U80" s="2" t="s">
        <v>906</v>
      </c>
      <c r="V80" s="28" t="s">
        <v>801</v>
      </c>
      <c r="W80" s="35" t="s">
        <v>832</v>
      </c>
      <c r="X80" s="36" t="s">
        <v>819</v>
      </c>
      <c r="Y80" s="6" t="s">
        <v>3028</v>
      </c>
      <c r="Z80" s="36"/>
      <c r="AA80" s="36" t="s">
        <v>1660</v>
      </c>
      <c r="AB80" s="6" t="s">
        <v>856</v>
      </c>
      <c r="AC80" s="18" t="s">
        <v>847</v>
      </c>
      <c r="AD80" s="6" t="s">
        <v>867</v>
      </c>
      <c r="AE80" s="18"/>
      <c r="AF80" s="6" t="s">
        <v>1782</v>
      </c>
      <c r="AG80" s="6" t="s">
        <v>898</v>
      </c>
      <c r="AH80" s="6" t="s">
        <v>1826</v>
      </c>
      <c r="AI80" s="18" t="s">
        <v>1886</v>
      </c>
      <c r="AJ80" s="6" t="s">
        <v>1952</v>
      </c>
      <c r="AK80" s="6" t="s">
        <v>878</v>
      </c>
      <c r="AL80" s="36" t="s">
        <v>886</v>
      </c>
      <c r="AM80" s="2"/>
      <c r="AN80" s="2"/>
      <c r="AO80" s="6" t="s">
        <v>2112</v>
      </c>
      <c r="AP80" s="6" t="s">
        <v>2191</v>
      </c>
      <c r="AQ80" s="6"/>
      <c r="AR80" s="6"/>
      <c r="AS80" s="6" t="s">
        <v>2313</v>
      </c>
      <c r="AT80" s="36" t="s">
        <v>886</v>
      </c>
      <c r="AU80" s="2" t="s">
        <v>2382</v>
      </c>
      <c r="AV80" s="25" t="s">
        <v>2447</v>
      </c>
      <c r="AW80" s="18" t="s">
        <v>2487</v>
      </c>
      <c r="AX80" s="84" t="s">
        <v>2556</v>
      </c>
      <c r="AY80" s="6" t="s">
        <v>2595</v>
      </c>
      <c r="AZ80" s="6" t="s">
        <v>2648</v>
      </c>
      <c r="BA80" s="6" t="s">
        <v>2806</v>
      </c>
      <c r="BB80" s="18" t="s">
        <v>3123</v>
      </c>
      <c r="BC80" s="6" t="s">
        <v>2843</v>
      </c>
    </row>
    <row r="81" spans="1:55" ht="409.6" thickBot="1">
      <c r="A81" s="2">
        <v>16</v>
      </c>
      <c r="B81" s="2" t="s">
        <v>26</v>
      </c>
      <c r="C81" s="2"/>
      <c r="D81" s="6" t="s">
        <v>980</v>
      </c>
      <c r="E81" s="2"/>
      <c r="F81" s="18" t="s">
        <v>1052</v>
      </c>
      <c r="G81" s="18" t="s">
        <v>1009</v>
      </c>
      <c r="H81" s="2"/>
      <c r="I81" s="18" t="s">
        <v>1201</v>
      </c>
      <c r="J81" s="35" t="s">
        <v>806</v>
      </c>
      <c r="K81" s="28" t="s">
        <v>806</v>
      </c>
      <c r="L81" s="2" t="s">
        <v>1394</v>
      </c>
      <c r="M81" s="52" t="s">
        <v>1465</v>
      </c>
      <c r="P81" s="6" t="s">
        <v>174</v>
      </c>
      <c r="Q81" s="18" t="s">
        <v>765</v>
      </c>
      <c r="R81" s="11"/>
      <c r="S81" s="18" t="s">
        <v>1639</v>
      </c>
      <c r="T81" s="18" t="s">
        <v>789</v>
      </c>
      <c r="U81" s="2"/>
      <c r="V81" s="2"/>
      <c r="W81" s="50"/>
      <c r="X81" s="36"/>
      <c r="Y81" s="6" t="s">
        <v>3029</v>
      </c>
      <c r="Z81" s="36"/>
      <c r="AA81" s="36" t="s">
        <v>1661</v>
      </c>
      <c r="AB81" s="6" t="s">
        <v>855</v>
      </c>
      <c r="AC81" s="18" t="s">
        <v>847</v>
      </c>
      <c r="AE81" s="18" t="s">
        <v>1741</v>
      </c>
      <c r="AF81" s="6" t="s">
        <v>1783</v>
      </c>
      <c r="AG81" s="6"/>
      <c r="AH81" s="6" t="s">
        <v>1827</v>
      </c>
      <c r="AI81" s="18"/>
      <c r="AJ81" s="6" t="s">
        <v>1953</v>
      </c>
      <c r="AL81" s="36"/>
      <c r="AM81" s="6"/>
      <c r="AN81" s="2"/>
      <c r="AO81" s="2" t="s">
        <v>2113</v>
      </c>
      <c r="AP81" s="6" t="s">
        <v>2192</v>
      </c>
      <c r="AQ81" s="6"/>
      <c r="AR81" s="6" t="s">
        <v>2276</v>
      </c>
      <c r="AS81" s="6" t="s">
        <v>2314</v>
      </c>
      <c r="AT81" s="12"/>
      <c r="AU81" s="29" t="s">
        <v>806</v>
      </c>
      <c r="AV81" s="25" t="s">
        <v>2448</v>
      </c>
      <c r="AW81" s="18" t="s">
        <v>2488</v>
      </c>
      <c r="AX81" s="28" t="s">
        <v>2557</v>
      </c>
      <c r="AY81" s="6"/>
      <c r="AZ81" s="6" t="s">
        <v>2649</v>
      </c>
      <c r="BB81" s="36" t="s">
        <v>3124</v>
      </c>
      <c r="BC81" s="2"/>
    </row>
    <row r="82" spans="1:55" ht="409.6" thickBot="1">
      <c r="A82" s="2">
        <v>17</v>
      </c>
      <c r="B82" s="2" t="s">
        <v>27</v>
      </c>
      <c r="C82" s="2"/>
      <c r="D82" s="6" t="s">
        <v>981</v>
      </c>
      <c r="E82" s="2"/>
      <c r="F82" s="18"/>
      <c r="G82" s="18" t="s">
        <v>1010</v>
      </c>
      <c r="H82" s="2"/>
      <c r="I82" s="18" t="s">
        <v>1202</v>
      </c>
      <c r="J82" s="51"/>
      <c r="L82" s="2" t="s">
        <v>1395</v>
      </c>
      <c r="M82" s="28" t="s">
        <v>1466</v>
      </c>
      <c r="Q82" s="11"/>
      <c r="R82" s="47" t="s">
        <v>780</v>
      </c>
      <c r="S82" s="11"/>
      <c r="T82" s="18"/>
      <c r="U82" s="2"/>
      <c r="V82" s="2"/>
      <c r="W82" s="50"/>
      <c r="X82" s="36"/>
      <c r="Y82" s="5"/>
      <c r="Z82" s="36"/>
      <c r="AA82" s="36"/>
      <c r="AB82" s="5"/>
      <c r="AC82" s="18"/>
      <c r="AE82" s="18"/>
      <c r="AF82" s="6" t="s">
        <v>1784</v>
      </c>
      <c r="AG82" s="6"/>
      <c r="AH82" s="6" t="s">
        <v>1828</v>
      </c>
      <c r="AI82" s="18"/>
      <c r="AJ82" s="6" t="s">
        <v>3089</v>
      </c>
      <c r="AL82" s="36"/>
      <c r="AN82" s="2" t="s">
        <v>3108</v>
      </c>
      <c r="AQ82" s="6"/>
      <c r="AR82" s="6"/>
      <c r="AS82" s="6" t="s">
        <v>2315</v>
      </c>
      <c r="AT82" s="12"/>
      <c r="AU82" s="70"/>
      <c r="AV82" s="25" t="s">
        <v>2448</v>
      </c>
      <c r="AW82" s="18" t="s">
        <v>2489</v>
      </c>
      <c r="AX82" s="6"/>
      <c r="AY82" s="6"/>
      <c r="BA82" s="28" t="s">
        <v>2807</v>
      </c>
      <c r="BB82" s="12"/>
      <c r="BC82" s="2"/>
    </row>
    <row r="83" spans="1:55" ht="409.6" thickBot="1">
      <c r="A83" s="2">
        <v>18</v>
      </c>
      <c r="B83" s="2" t="s">
        <v>4</v>
      </c>
      <c r="C83" s="2"/>
      <c r="D83" s="6" t="s">
        <v>982</v>
      </c>
      <c r="E83" s="2"/>
      <c r="F83" s="18"/>
      <c r="G83" s="18" t="s">
        <v>1011</v>
      </c>
      <c r="H83" s="2"/>
      <c r="I83" s="18" t="s">
        <v>1203</v>
      </c>
      <c r="J83" s="51"/>
      <c r="K83" s="28" t="s">
        <v>806</v>
      </c>
      <c r="N83" s="2" t="s">
        <v>3122</v>
      </c>
      <c r="Q83" s="18" t="s">
        <v>766</v>
      </c>
      <c r="R83" s="18"/>
      <c r="S83" s="11"/>
      <c r="T83" s="18"/>
      <c r="U83" s="2"/>
      <c r="V83" s="28" t="s">
        <v>802</v>
      </c>
      <c r="W83" s="50"/>
      <c r="X83" s="36"/>
      <c r="Y83" s="5"/>
      <c r="Z83" s="36"/>
      <c r="AA83" s="36" t="s">
        <v>1662</v>
      </c>
      <c r="AB83" s="72" t="s">
        <v>857</v>
      </c>
      <c r="AC83" s="18"/>
      <c r="AE83" s="18"/>
      <c r="AF83" s="30" t="s">
        <v>1785</v>
      </c>
      <c r="AG83" s="6"/>
      <c r="AH83" s="6"/>
      <c r="AI83" s="18"/>
      <c r="AJ83" s="6" t="s">
        <v>1954</v>
      </c>
      <c r="AL83" s="36" t="s">
        <v>887</v>
      </c>
      <c r="AM83" s="81" t="s">
        <v>2022</v>
      </c>
      <c r="AN83" s="2"/>
      <c r="AO83" s="6" t="s">
        <v>2114</v>
      </c>
      <c r="AP83" s="6" t="s">
        <v>2193</v>
      </c>
      <c r="AQ83" s="6" t="s">
        <v>2235</v>
      </c>
      <c r="AR83" s="6"/>
      <c r="AS83" s="2"/>
      <c r="AT83" s="36" t="s">
        <v>2355</v>
      </c>
      <c r="AU83" s="70" t="s">
        <v>2383</v>
      </c>
      <c r="AV83" s="53" t="s">
        <v>2449</v>
      </c>
      <c r="AW83" s="18"/>
      <c r="AX83" s="6"/>
      <c r="AY83" s="6"/>
      <c r="AZ83" s="6" t="s">
        <v>2650</v>
      </c>
      <c r="BA83" s="28" t="s">
        <v>2808</v>
      </c>
      <c r="BB83" s="36" t="s">
        <v>2723</v>
      </c>
      <c r="BC83" s="65" t="s">
        <v>2844</v>
      </c>
    </row>
    <row r="84" spans="1:55" ht="409.6">
      <c r="A84" s="2">
        <v>19</v>
      </c>
      <c r="B84" s="2" t="s">
        <v>24</v>
      </c>
      <c r="C84" s="2"/>
      <c r="D84" s="2" t="s">
        <v>983</v>
      </c>
      <c r="E84" s="6" t="s">
        <v>917</v>
      </c>
      <c r="F84" s="18" t="s">
        <v>1053</v>
      </c>
      <c r="G84" s="18" t="s">
        <v>1012</v>
      </c>
      <c r="H84" s="6" t="s">
        <v>1089</v>
      </c>
      <c r="I84" s="18" t="s">
        <v>1204</v>
      </c>
      <c r="J84" s="59" t="s">
        <v>1267</v>
      </c>
      <c r="K84" s="28" t="s">
        <v>1357</v>
      </c>
      <c r="L84" s="2" t="s">
        <v>1396</v>
      </c>
      <c r="N84" s="101" t="s">
        <v>1510</v>
      </c>
      <c r="O84" s="6" t="s">
        <v>1546</v>
      </c>
      <c r="P84" s="17" t="s">
        <v>175</v>
      </c>
      <c r="Q84" s="18" t="s">
        <v>766</v>
      </c>
      <c r="R84" s="12"/>
      <c r="S84" s="12"/>
      <c r="T84" s="18"/>
      <c r="U84" s="2"/>
      <c r="V84" s="28" t="s">
        <v>803</v>
      </c>
      <c r="W84" s="50"/>
      <c r="X84" s="36" t="s">
        <v>820</v>
      </c>
      <c r="Y84" s="51" t="s">
        <v>3030</v>
      </c>
      <c r="Z84" s="36"/>
      <c r="AA84" s="36" t="s">
        <v>1663</v>
      </c>
      <c r="AB84" s="72" t="s">
        <v>858</v>
      </c>
      <c r="AC84" s="18"/>
      <c r="AE84" s="18" t="s">
        <v>1742</v>
      </c>
      <c r="AF84" s="30" t="s">
        <v>1786</v>
      </c>
      <c r="AG84" s="6"/>
      <c r="AH84" s="6"/>
      <c r="AI84" s="18" t="s">
        <v>1887</v>
      </c>
      <c r="AJ84" s="6" t="s">
        <v>1955</v>
      </c>
      <c r="AL84" s="36"/>
      <c r="AM84" s="82" t="s">
        <v>2023</v>
      </c>
      <c r="AN84" s="2" t="s">
        <v>2074</v>
      </c>
      <c r="AQ84" s="6"/>
      <c r="AR84" s="6"/>
      <c r="AS84" s="2"/>
      <c r="AT84" s="36" t="s">
        <v>2356</v>
      </c>
      <c r="AU84" s="30" t="s">
        <v>2384</v>
      </c>
      <c r="AW84" s="18" t="s">
        <v>2490</v>
      </c>
      <c r="AX84" s="6"/>
      <c r="AY84" s="6"/>
      <c r="AZ84" s="30" t="s">
        <v>2651</v>
      </c>
      <c r="BA84" s="6" t="s">
        <v>2809</v>
      </c>
      <c r="BB84" s="12"/>
      <c r="BC84" s="6" t="s">
        <v>2845</v>
      </c>
    </row>
    <row r="85" spans="1:55" ht="29" thickBot="1">
      <c r="A85" s="3" t="s">
        <v>29</v>
      </c>
      <c r="B85" s="2"/>
      <c r="C85" s="2"/>
      <c r="D85" s="2"/>
      <c r="E85" s="2"/>
      <c r="F85" s="18"/>
      <c r="G85" s="18"/>
      <c r="H85" s="2"/>
      <c r="I85" s="18"/>
      <c r="J85" s="51"/>
      <c r="N85" s="2"/>
      <c r="Q85" s="12"/>
      <c r="R85" s="12"/>
      <c r="S85" s="12"/>
      <c r="T85" s="18"/>
      <c r="U85" s="2"/>
      <c r="V85" s="2"/>
      <c r="W85" s="50"/>
      <c r="X85" s="36"/>
      <c r="Y85" s="5"/>
      <c r="Z85" s="36"/>
      <c r="AA85" s="36"/>
      <c r="AC85" s="18"/>
      <c r="AE85" s="18"/>
      <c r="AG85" s="6"/>
      <c r="AH85" s="6"/>
      <c r="AI85" s="18"/>
      <c r="AJ85" s="6"/>
      <c r="AL85" s="36"/>
      <c r="AM85" s="83"/>
      <c r="AN85" s="2"/>
      <c r="AQ85" s="6"/>
      <c r="AR85" s="6"/>
      <c r="AS85" s="2"/>
      <c r="AT85" s="12"/>
      <c r="AU85" s="70"/>
      <c r="AW85" s="18"/>
      <c r="AX85" s="2"/>
      <c r="AY85" s="6"/>
      <c r="BB85" s="12"/>
    </row>
    <row r="86" spans="1:55" ht="409.6" thickBot="1">
      <c r="A86" s="2">
        <v>20</v>
      </c>
      <c r="B86" s="2" t="s">
        <v>30</v>
      </c>
      <c r="C86" s="2"/>
      <c r="D86" s="2" t="s">
        <v>984</v>
      </c>
      <c r="E86" s="6" t="s">
        <v>918</v>
      </c>
      <c r="F86" s="18"/>
      <c r="G86" s="18" t="s">
        <v>1013</v>
      </c>
      <c r="H86" s="6" t="s">
        <v>1090</v>
      </c>
      <c r="I86" s="18" t="s">
        <v>1205</v>
      </c>
      <c r="J86" s="6" t="s">
        <v>2891</v>
      </c>
      <c r="K86" s="6" t="s">
        <v>1358</v>
      </c>
      <c r="L86" s="2" t="s">
        <v>1397</v>
      </c>
      <c r="M86" s="53" t="s">
        <v>1467</v>
      </c>
      <c r="N86" s="2"/>
      <c r="O86" s="6" t="s">
        <v>1547</v>
      </c>
      <c r="P86" s="6" t="s">
        <v>176</v>
      </c>
      <c r="Q86" s="18" t="s">
        <v>767</v>
      </c>
      <c r="R86" s="18" t="s">
        <v>781</v>
      </c>
      <c r="S86" s="18" t="s">
        <v>1640</v>
      </c>
      <c r="T86" s="18" t="s">
        <v>790</v>
      </c>
      <c r="U86" s="2" t="s">
        <v>907</v>
      </c>
      <c r="V86" s="2" t="s">
        <v>804</v>
      </c>
      <c r="W86" s="50"/>
      <c r="X86" s="36" t="s">
        <v>821</v>
      </c>
      <c r="Y86" s="6" t="s">
        <v>807</v>
      </c>
      <c r="Z86" s="36" t="s">
        <v>839</v>
      </c>
      <c r="AA86" s="36" t="s">
        <v>1664</v>
      </c>
      <c r="AB86" s="74" t="s">
        <v>859</v>
      </c>
      <c r="AC86" s="18" t="s">
        <v>848</v>
      </c>
      <c r="AD86" s="6" t="s">
        <v>868</v>
      </c>
      <c r="AE86" s="18"/>
      <c r="AF86" s="6" t="s">
        <v>1787</v>
      </c>
      <c r="AG86" s="6" t="s">
        <v>899</v>
      </c>
      <c r="AH86" s="6" t="s">
        <v>618</v>
      </c>
      <c r="AI86" s="18" t="s">
        <v>1888</v>
      </c>
      <c r="AJ86" s="6" t="s">
        <v>1956</v>
      </c>
      <c r="AK86" s="73"/>
      <c r="AL86" s="36" t="s">
        <v>888</v>
      </c>
      <c r="AM86" s="81" t="s">
        <v>2024</v>
      </c>
      <c r="AN86" s="2" t="s">
        <v>2075</v>
      </c>
      <c r="AO86" s="6" t="s">
        <v>2115</v>
      </c>
      <c r="AP86" s="6" t="s">
        <v>2194</v>
      </c>
      <c r="AQ86" s="6"/>
      <c r="AR86" s="6" t="s">
        <v>2277</v>
      </c>
      <c r="AS86" s="6" t="s">
        <v>2316</v>
      </c>
      <c r="AT86" s="36" t="s">
        <v>2357</v>
      </c>
      <c r="AU86" s="68" t="s">
        <v>2385</v>
      </c>
      <c r="AW86" s="18" t="s">
        <v>2491</v>
      </c>
      <c r="AX86" s="84" t="s">
        <v>2558</v>
      </c>
      <c r="AY86" s="6" t="s">
        <v>2596</v>
      </c>
      <c r="AZ86" s="6" t="s">
        <v>2652</v>
      </c>
      <c r="BA86" s="6" t="s">
        <v>2810</v>
      </c>
      <c r="BB86" s="36" t="s">
        <v>2724</v>
      </c>
      <c r="BC86" s="6" t="s">
        <v>2846</v>
      </c>
    </row>
    <row r="87" spans="1:55" ht="409.6">
      <c r="A87" s="2">
        <v>21</v>
      </c>
      <c r="B87" s="2" t="s">
        <v>31</v>
      </c>
      <c r="C87" s="2"/>
      <c r="D87" s="2" t="s">
        <v>984</v>
      </c>
      <c r="E87" s="2"/>
      <c r="F87" s="18"/>
      <c r="G87" s="18" t="s">
        <v>1014</v>
      </c>
      <c r="H87" s="6" t="s">
        <v>1091</v>
      </c>
      <c r="I87" s="18" t="s">
        <v>1206</v>
      </c>
      <c r="J87" s="51" t="s">
        <v>1268</v>
      </c>
      <c r="K87" s="2" t="s">
        <v>1358</v>
      </c>
      <c r="L87" s="2" t="s">
        <v>1398</v>
      </c>
      <c r="N87" s="2"/>
      <c r="O87" s="6" t="s">
        <v>1548</v>
      </c>
      <c r="Q87" s="23" t="s">
        <v>768</v>
      </c>
      <c r="R87" s="11"/>
      <c r="S87" s="18"/>
      <c r="T87" s="18" t="s">
        <v>791</v>
      </c>
      <c r="U87" s="2"/>
      <c r="V87" s="2"/>
      <c r="W87" s="50"/>
      <c r="X87" s="36" t="s">
        <v>822</v>
      </c>
      <c r="Y87" s="51" t="s">
        <v>808</v>
      </c>
      <c r="Z87" s="36" t="s">
        <v>840</v>
      </c>
      <c r="AA87" s="36"/>
      <c r="AB87" s="5"/>
      <c r="AC87" s="18"/>
      <c r="AD87" s="6" t="s">
        <v>869</v>
      </c>
      <c r="AE87" s="18"/>
      <c r="AG87" s="6" t="s">
        <v>900</v>
      </c>
      <c r="AH87" s="6" t="s">
        <v>618</v>
      </c>
      <c r="AI87" s="18"/>
      <c r="AJ87" s="6" t="s">
        <v>1957</v>
      </c>
      <c r="AL87" s="12"/>
      <c r="AM87" s="84" t="s">
        <v>2025</v>
      </c>
      <c r="AN87" s="2" t="s">
        <v>2076</v>
      </c>
      <c r="AO87" s="6" t="s">
        <v>2116</v>
      </c>
      <c r="AQ87" s="6"/>
      <c r="AR87" s="6"/>
      <c r="AS87" s="2"/>
      <c r="AT87" s="12"/>
      <c r="AU87" s="70"/>
      <c r="AW87" s="18"/>
      <c r="AX87" s="6"/>
      <c r="AY87" s="6" t="s">
        <v>2597</v>
      </c>
      <c r="BB87" s="36" t="s">
        <v>2725</v>
      </c>
      <c r="BC87" s="29" t="s">
        <v>2847</v>
      </c>
    </row>
    <row r="88" spans="1:55" ht="29" thickBot="1">
      <c r="A88" s="3" t="s">
        <v>32</v>
      </c>
      <c r="B88" s="2"/>
      <c r="C88" s="2"/>
      <c r="D88" s="2"/>
      <c r="E88" s="2"/>
      <c r="F88" s="18"/>
      <c r="G88" s="18"/>
      <c r="H88" s="2"/>
      <c r="I88" s="18"/>
      <c r="J88" s="51"/>
      <c r="N88" s="2"/>
      <c r="Q88" s="12"/>
      <c r="R88" s="12"/>
      <c r="S88" s="12"/>
      <c r="T88" s="18"/>
      <c r="U88" s="2"/>
      <c r="V88" s="2"/>
      <c r="W88" s="50"/>
      <c r="X88" s="36"/>
      <c r="Y88" s="5"/>
      <c r="Z88" s="36"/>
      <c r="AA88" s="36"/>
      <c r="AC88" s="18"/>
      <c r="AE88" s="18"/>
      <c r="AG88" s="6"/>
      <c r="AH88" s="6" t="s">
        <v>618</v>
      </c>
      <c r="AI88" s="18"/>
      <c r="AJ88" s="6"/>
      <c r="AL88" s="12"/>
      <c r="AM88" s="6"/>
      <c r="AN88" s="2"/>
      <c r="AQ88" s="6"/>
      <c r="AR88" s="6"/>
      <c r="AS88" s="2"/>
      <c r="AT88" s="12"/>
      <c r="AU88" s="70"/>
      <c r="AW88" s="18"/>
      <c r="AX88" s="2"/>
      <c r="AY88" s="6"/>
      <c r="BB88" s="12"/>
      <c r="BC88" s="2"/>
    </row>
    <row r="89" spans="1:55" ht="409.6" thickBot="1">
      <c r="A89" s="2">
        <v>22</v>
      </c>
      <c r="B89" s="2" t="s">
        <v>33</v>
      </c>
      <c r="C89" s="2"/>
      <c r="D89" s="2"/>
      <c r="E89" s="6" t="s">
        <v>919</v>
      </c>
      <c r="F89" s="18" t="s">
        <v>1054</v>
      </c>
      <c r="G89" s="18" t="s">
        <v>1015</v>
      </c>
      <c r="H89" s="6" t="s">
        <v>1092</v>
      </c>
      <c r="I89" s="18" t="s">
        <v>1207</v>
      </c>
      <c r="J89" s="51" t="s">
        <v>1269</v>
      </c>
      <c r="K89" s="2" t="s">
        <v>1359</v>
      </c>
      <c r="L89" s="2" t="s">
        <v>1399</v>
      </c>
      <c r="M89" s="52" t="s">
        <v>1468</v>
      </c>
      <c r="N89" s="101" t="s">
        <v>1511</v>
      </c>
      <c r="O89" s="71" t="s">
        <v>1549</v>
      </c>
      <c r="Q89" s="18" t="s">
        <v>769</v>
      </c>
      <c r="R89" s="18" t="s">
        <v>782</v>
      </c>
      <c r="S89" s="18" t="s">
        <v>1641</v>
      </c>
      <c r="T89" s="18" t="s">
        <v>792</v>
      </c>
      <c r="U89" s="2" t="s">
        <v>908</v>
      </c>
      <c r="V89" s="28" t="s">
        <v>805</v>
      </c>
      <c r="W89" s="35" t="s">
        <v>833</v>
      </c>
      <c r="X89" s="36" t="s">
        <v>823</v>
      </c>
      <c r="Y89" s="51" t="s">
        <v>809</v>
      </c>
      <c r="Z89" s="36" t="s">
        <v>841</v>
      </c>
      <c r="AA89" s="36" t="s">
        <v>1665</v>
      </c>
      <c r="AB89" s="2" t="s">
        <v>860</v>
      </c>
      <c r="AC89" s="18" t="s">
        <v>849</v>
      </c>
      <c r="AD89" s="6" t="s">
        <v>870</v>
      </c>
      <c r="AE89" s="18" t="s">
        <v>1743</v>
      </c>
      <c r="AF89" s="6" t="s">
        <v>1788</v>
      </c>
      <c r="AG89" s="41" t="s">
        <v>901</v>
      </c>
      <c r="AH89" s="42" t="s">
        <v>1829</v>
      </c>
      <c r="AJ89" s="41" t="s">
        <v>1958</v>
      </c>
      <c r="AK89" s="6" t="s">
        <v>879</v>
      </c>
      <c r="AL89" s="36" t="s">
        <v>889</v>
      </c>
      <c r="AM89" s="6" t="s">
        <v>2026</v>
      </c>
      <c r="AN89" s="52" t="s">
        <v>2077</v>
      </c>
      <c r="AO89" s="6" t="s">
        <v>2117</v>
      </c>
      <c r="AP89" s="6" t="s">
        <v>2195</v>
      </c>
      <c r="AQ89" s="35" t="s">
        <v>2236</v>
      </c>
      <c r="AR89" s="6" t="s">
        <v>2278</v>
      </c>
      <c r="AS89" t="s">
        <v>2317</v>
      </c>
      <c r="AT89" s="36" t="s">
        <v>2358</v>
      </c>
      <c r="AU89" s="68" t="s">
        <v>2386</v>
      </c>
      <c r="AV89" s="18" t="s">
        <v>2450</v>
      </c>
      <c r="AW89" s="18" t="s">
        <v>2492</v>
      </c>
      <c r="AX89" s="28" t="s">
        <v>2559</v>
      </c>
      <c r="AY89" s="6" t="s">
        <v>2598</v>
      </c>
      <c r="AZ89" s="2" t="s">
        <v>2653</v>
      </c>
      <c r="BA89" s="6" t="s">
        <v>2811</v>
      </c>
      <c r="BB89" s="36" t="s">
        <v>2726</v>
      </c>
      <c r="BC89" s="6" t="s">
        <v>2848</v>
      </c>
    </row>
    <row r="90" spans="1:55" ht="409.6">
      <c r="A90" s="2">
        <v>23</v>
      </c>
      <c r="B90" s="2" t="s">
        <v>34</v>
      </c>
      <c r="C90" s="2"/>
      <c r="D90" s="2"/>
      <c r="E90" s="2"/>
      <c r="F90" s="18"/>
      <c r="G90" s="18"/>
      <c r="H90" s="2"/>
      <c r="I90" s="18"/>
      <c r="J90" s="51"/>
      <c r="N90" s="101" t="s">
        <v>1512</v>
      </c>
      <c r="Q90" s="18" t="s">
        <v>770</v>
      </c>
      <c r="R90" s="11"/>
      <c r="S90" s="11"/>
      <c r="T90" s="18"/>
      <c r="U90" s="6" t="s">
        <v>2967</v>
      </c>
      <c r="V90" s="2"/>
      <c r="W90" s="50"/>
      <c r="X90" s="36" t="s">
        <v>824</v>
      </c>
      <c r="Y90" s="5"/>
      <c r="Z90" s="36"/>
      <c r="AA90" s="36"/>
      <c r="AB90" s="5"/>
      <c r="AC90" s="12"/>
      <c r="AD90" s="6" t="s">
        <v>871</v>
      </c>
      <c r="AE90" s="18" t="s">
        <v>1744</v>
      </c>
      <c r="AG90" s="6"/>
      <c r="AH90" s="6"/>
      <c r="AJ90" s="6"/>
      <c r="AL90" s="36"/>
      <c r="AM90" s="2"/>
      <c r="AN90" s="2"/>
      <c r="AO90" s="6" t="s">
        <v>2118</v>
      </c>
      <c r="AQ90" s="6"/>
      <c r="AR90" s="6"/>
      <c r="AS90" s="2"/>
      <c r="AT90" s="12"/>
      <c r="AU90" s="70"/>
      <c r="AV90" s="18" t="s">
        <v>2450</v>
      </c>
      <c r="AW90" s="18" t="s">
        <v>2493</v>
      </c>
      <c r="AX90" s="91"/>
      <c r="AY90" s="91"/>
      <c r="BB90" s="12"/>
    </row>
    <row r="91" spans="1:55" ht="409.6">
      <c r="A91" s="2">
        <v>24</v>
      </c>
      <c r="B91" s="2" t="s">
        <v>35</v>
      </c>
      <c r="C91" s="2"/>
      <c r="D91" s="2"/>
      <c r="E91" s="2"/>
      <c r="F91" s="18"/>
      <c r="G91" s="18" t="s">
        <v>1016</v>
      </c>
      <c r="H91" s="6" t="s">
        <v>1093</v>
      </c>
      <c r="I91" s="18"/>
      <c r="J91" s="51" t="s">
        <v>1270</v>
      </c>
      <c r="K91" s="2" t="s">
        <v>1360</v>
      </c>
      <c r="N91" s="101" t="s">
        <v>1513</v>
      </c>
      <c r="O91" s="2" t="s">
        <v>1550</v>
      </c>
      <c r="P91" s="2" t="s">
        <v>177</v>
      </c>
      <c r="Q91" s="18" t="s">
        <v>771</v>
      </c>
      <c r="R91" s="18" t="s">
        <v>783</v>
      </c>
      <c r="S91" s="36" t="s">
        <v>2908</v>
      </c>
      <c r="T91" s="18"/>
      <c r="V91" s="2"/>
      <c r="W91" s="35" t="s">
        <v>834</v>
      </c>
      <c r="X91" s="36" t="s">
        <v>825</v>
      </c>
      <c r="Y91" s="51" t="s">
        <v>3031</v>
      </c>
      <c r="Z91" s="36"/>
      <c r="AA91" s="36" t="s">
        <v>1666</v>
      </c>
      <c r="AB91" s="5"/>
      <c r="AC91" s="18"/>
      <c r="AG91" s="6"/>
      <c r="AH91" s="6" t="s">
        <v>1830</v>
      </c>
      <c r="AI91" s="18" t="s">
        <v>1889</v>
      </c>
      <c r="AJ91" s="6" t="s">
        <v>3090</v>
      </c>
      <c r="AL91" s="36" t="s">
        <v>890</v>
      </c>
      <c r="AM91" s="6" t="s">
        <v>2027</v>
      </c>
      <c r="AN91" s="25" t="s">
        <v>2078</v>
      </c>
      <c r="AO91" s="6" t="s">
        <v>2119</v>
      </c>
      <c r="AP91" s="6" t="s">
        <v>2196</v>
      </c>
      <c r="AQ91" s="6"/>
      <c r="AR91" s="6" t="s">
        <v>2279</v>
      </c>
      <c r="AS91" s="5" t="s">
        <v>2318</v>
      </c>
      <c r="AT91" s="12"/>
      <c r="AU91" s="70"/>
      <c r="AV91" s="26" t="s">
        <v>2451</v>
      </c>
      <c r="AW91" s="18" t="s">
        <v>2494</v>
      </c>
      <c r="AX91" s="6"/>
      <c r="AY91" s="6"/>
      <c r="BB91" s="36" t="s">
        <v>2727</v>
      </c>
    </row>
    <row r="92" spans="1:55" ht="409.6">
      <c r="A92" s="2">
        <v>25</v>
      </c>
      <c r="B92" s="2" t="s">
        <v>5</v>
      </c>
      <c r="C92" s="2"/>
      <c r="D92" s="2"/>
      <c r="E92" s="2"/>
      <c r="F92" s="18"/>
      <c r="G92" s="18"/>
      <c r="H92" s="6" t="s">
        <v>1094</v>
      </c>
      <c r="I92" s="18"/>
      <c r="J92" s="51"/>
      <c r="N92" s="2"/>
      <c r="O92" s="2" t="s">
        <v>1551</v>
      </c>
      <c r="Q92" s="18" t="s">
        <v>772</v>
      </c>
      <c r="R92" s="11"/>
      <c r="S92" s="11"/>
      <c r="T92" s="18"/>
      <c r="V92" s="2"/>
      <c r="W92" s="50"/>
      <c r="X92" s="12"/>
      <c r="Y92" s="5"/>
      <c r="Z92" s="12"/>
      <c r="AA92" s="12"/>
      <c r="AB92" s="5"/>
      <c r="AC92" s="18"/>
      <c r="AD92" s="6" t="s">
        <v>872</v>
      </c>
      <c r="AG92" s="6"/>
      <c r="AH92" s="6" t="s">
        <v>1831</v>
      </c>
      <c r="AI92" s="18" t="s">
        <v>1890</v>
      </c>
      <c r="AJ92" s="6"/>
      <c r="AK92" s="28"/>
      <c r="AL92" s="36"/>
      <c r="AM92" s="2"/>
      <c r="AN92" s="2"/>
      <c r="AO92" s="6" t="s">
        <v>2120</v>
      </c>
      <c r="AQ92" s="6"/>
      <c r="AR92" s="6"/>
      <c r="AS92" s="2"/>
      <c r="AT92" s="12"/>
      <c r="AU92" s="70"/>
      <c r="AV92" s="95"/>
      <c r="AW92" s="18"/>
      <c r="AX92" s="6"/>
      <c r="AY92" s="6"/>
      <c r="BB92" s="12"/>
    </row>
    <row r="93" spans="1:55" ht="98">
      <c r="A93" s="2">
        <v>26</v>
      </c>
      <c r="B93" s="2" t="s">
        <v>6</v>
      </c>
      <c r="C93" s="2"/>
      <c r="D93" s="2"/>
      <c r="E93" s="2"/>
      <c r="F93" s="18"/>
      <c r="G93" s="18"/>
      <c r="H93" s="2"/>
      <c r="I93" s="18"/>
      <c r="J93" s="51"/>
      <c r="N93" s="2"/>
      <c r="Q93" s="11"/>
      <c r="R93" s="11"/>
      <c r="S93" s="11"/>
      <c r="T93" s="18"/>
      <c r="V93" s="2"/>
      <c r="W93" s="50"/>
      <c r="Y93" s="5"/>
      <c r="Z93" s="12"/>
      <c r="AA93" s="12"/>
      <c r="AB93" s="72"/>
      <c r="AC93" s="18"/>
      <c r="AE93" s="18"/>
      <c r="AG93" s="6"/>
      <c r="AH93" s="6"/>
      <c r="AI93" s="18"/>
      <c r="AJ93" s="6"/>
      <c r="AL93" s="12"/>
      <c r="AM93" s="2"/>
      <c r="AN93" s="2"/>
      <c r="AQ93" s="6"/>
      <c r="AR93" s="6"/>
      <c r="AS93" s="2"/>
      <c r="AT93" s="12"/>
      <c r="AU93" s="70"/>
      <c r="AW93" s="18"/>
      <c r="AX93" s="6"/>
      <c r="AY93" s="6"/>
      <c r="BA93" s="5"/>
      <c r="BB93" s="12"/>
    </row>
    <row r="94" spans="1:55" ht="16">
      <c r="A94" s="2"/>
      <c r="B94" s="2"/>
      <c r="C94" s="2"/>
      <c r="D94" s="2"/>
      <c r="E94" s="2"/>
      <c r="F94" s="18"/>
      <c r="G94" s="18"/>
      <c r="H94" s="2"/>
      <c r="I94" s="18"/>
      <c r="J94" s="51"/>
      <c r="N94" s="2"/>
      <c r="Q94" s="11"/>
      <c r="R94" s="11"/>
      <c r="S94" s="11"/>
      <c r="T94" s="18"/>
      <c r="V94" s="2"/>
      <c r="W94" s="50"/>
      <c r="Y94" s="5"/>
      <c r="Z94" s="12"/>
      <c r="AA94" s="12"/>
      <c r="AB94" s="72"/>
      <c r="AC94" s="18"/>
      <c r="AE94" s="18"/>
      <c r="AG94" s="6"/>
      <c r="AH94" s="6"/>
      <c r="AI94" s="18"/>
      <c r="AJ94" s="6"/>
      <c r="AL94" s="12"/>
      <c r="AM94" s="2"/>
      <c r="AN94" s="2"/>
      <c r="AQ94" s="6"/>
      <c r="AR94" s="6"/>
      <c r="AS94" s="2"/>
      <c r="AT94" s="12"/>
      <c r="AU94" s="70"/>
      <c r="AW94" s="18"/>
      <c r="AX94" s="6"/>
      <c r="AY94" s="6"/>
      <c r="BA94" s="5"/>
      <c r="BB94" s="12"/>
    </row>
    <row r="103" spans="1:64">
      <c r="B103" s="5"/>
    </row>
    <row r="104" spans="1:64">
      <c r="A104" s="107" t="s">
        <v>6819</v>
      </c>
      <c r="B104" s="107" t="s">
        <v>2869</v>
      </c>
      <c r="C104" s="204" t="s">
        <v>5714</v>
      </c>
      <c r="D104" s="103"/>
      <c r="E104" s="103"/>
      <c r="F104" s="103"/>
      <c r="G104" s="103"/>
      <c r="H104" s="103"/>
      <c r="I104" s="103"/>
      <c r="J104" s="103"/>
      <c r="K104" s="103"/>
      <c r="L104" s="103"/>
      <c r="M104" s="103"/>
      <c r="N104" s="103"/>
      <c r="O104" s="103"/>
      <c r="P104" s="103"/>
      <c r="Q104" s="103"/>
      <c r="R104" s="103"/>
      <c r="S104" s="103"/>
      <c r="T104" s="103"/>
      <c r="U104" s="103"/>
      <c r="V104" s="103"/>
      <c r="W104" s="103"/>
      <c r="X104" s="103"/>
      <c r="Y104" s="103"/>
      <c r="Z104" s="103"/>
      <c r="AA104" s="103"/>
      <c r="AB104" s="103"/>
      <c r="AC104" s="103"/>
      <c r="AD104" s="103"/>
      <c r="AE104" s="103"/>
      <c r="AF104" s="103"/>
      <c r="AG104" s="103"/>
      <c r="AH104" s="103"/>
      <c r="AI104" s="103"/>
      <c r="AJ104" s="103"/>
      <c r="AK104" s="103"/>
      <c r="AL104" s="103"/>
      <c r="AM104" s="103"/>
      <c r="AN104" s="103"/>
      <c r="AO104" s="103"/>
      <c r="AP104" s="103"/>
      <c r="AQ104" s="103"/>
      <c r="AR104" s="103"/>
      <c r="AS104" s="103"/>
      <c r="AT104" s="103"/>
      <c r="AU104" s="103"/>
      <c r="AV104" s="103"/>
      <c r="AW104" s="103"/>
      <c r="AX104" s="103"/>
      <c r="AY104" s="103"/>
      <c r="AZ104" s="103"/>
      <c r="BA104" s="103"/>
      <c r="BB104" s="103"/>
      <c r="BC104" s="103"/>
      <c r="BD104" s="103"/>
      <c r="BE104" s="103"/>
      <c r="BF104" s="103"/>
      <c r="BG104" s="103"/>
      <c r="BH104" s="103"/>
      <c r="BI104" s="103"/>
      <c r="BJ104" s="103"/>
      <c r="BK104" s="103"/>
      <c r="BL104" s="103"/>
    </row>
    <row r="105" spans="1:64">
      <c r="A105" s="207">
        <v>1</v>
      </c>
      <c r="B105" s="207" t="s">
        <v>1939</v>
      </c>
      <c r="C105" s="211">
        <v>88</v>
      </c>
    </row>
    <row r="106" spans="1:64">
      <c r="A106" s="207">
        <v>2</v>
      </c>
      <c r="B106" s="207" t="s">
        <v>1001</v>
      </c>
      <c r="C106" s="211">
        <v>74</v>
      </c>
    </row>
    <row r="107" spans="1:64">
      <c r="A107" s="207">
        <v>3</v>
      </c>
      <c r="B107" s="207" t="s">
        <v>412</v>
      </c>
      <c r="C107" s="211">
        <v>72</v>
      </c>
    </row>
    <row r="108" spans="1:64">
      <c r="A108" s="207">
        <v>4</v>
      </c>
      <c r="B108" s="207" t="s">
        <v>2375</v>
      </c>
      <c r="C108" s="211">
        <v>66</v>
      </c>
      <c r="D108" s="103"/>
      <c r="E108" s="103"/>
      <c r="F108" s="103"/>
      <c r="G108" s="103"/>
      <c r="H108" s="103"/>
      <c r="I108" s="103"/>
      <c r="J108" s="103"/>
      <c r="K108" s="103"/>
      <c r="L108" s="103"/>
      <c r="M108" s="103"/>
      <c r="N108" s="103"/>
      <c r="O108" s="103"/>
      <c r="P108" s="103"/>
      <c r="Q108" s="103"/>
      <c r="R108" s="103"/>
      <c r="S108" s="103"/>
      <c r="T108" s="103"/>
      <c r="U108" s="103"/>
      <c r="V108" s="103"/>
      <c r="W108" s="103"/>
      <c r="X108" s="103"/>
      <c r="Y108" s="103"/>
      <c r="Z108" s="103"/>
      <c r="AA108" s="103"/>
      <c r="AB108" s="103"/>
      <c r="AC108" s="103"/>
      <c r="AD108" s="103"/>
      <c r="AE108" s="103"/>
      <c r="AF108" s="103"/>
      <c r="AG108" s="103"/>
      <c r="AH108" s="103"/>
      <c r="AI108" s="103"/>
      <c r="AJ108" s="103"/>
      <c r="AK108" s="103"/>
      <c r="AL108" s="103"/>
      <c r="AM108" s="103"/>
      <c r="AN108" s="103"/>
      <c r="AO108" s="103"/>
      <c r="AP108" s="103"/>
      <c r="AQ108" s="103"/>
      <c r="AR108" s="103"/>
      <c r="AS108" s="103"/>
      <c r="AT108" s="103"/>
      <c r="AU108" s="103"/>
      <c r="AV108" s="103"/>
      <c r="AW108" s="103"/>
      <c r="AX108" s="103"/>
      <c r="AY108" s="103"/>
      <c r="AZ108" s="103"/>
    </row>
    <row r="109" spans="1:64">
      <c r="A109" s="207">
        <v>5</v>
      </c>
      <c r="B109" s="207" t="s">
        <v>1191</v>
      </c>
      <c r="C109" s="211">
        <v>65</v>
      </c>
    </row>
    <row r="110" spans="1:64">
      <c r="A110" s="207">
        <v>5</v>
      </c>
      <c r="B110" s="207" t="s">
        <v>262</v>
      </c>
      <c r="C110" s="211">
        <v>65</v>
      </c>
    </row>
    <row r="111" spans="1:64">
      <c r="A111" s="207">
        <v>5</v>
      </c>
      <c r="B111" s="207" t="s">
        <v>2715</v>
      </c>
      <c r="C111" s="211">
        <v>65</v>
      </c>
    </row>
    <row r="112" spans="1:64">
      <c r="A112" s="207">
        <v>8</v>
      </c>
      <c r="B112" s="207" t="s">
        <v>633</v>
      </c>
      <c r="C112" s="211">
        <v>63</v>
      </c>
    </row>
    <row r="113" spans="1:3">
      <c r="A113" s="207">
        <v>9</v>
      </c>
      <c r="B113" s="207" t="s">
        <v>1192</v>
      </c>
      <c r="C113" s="211">
        <v>62</v>
      </c>
    </row>
    <row r="114" spans="1:3">
      <c r="A114" s="207">
        <v>9</v>
      </c>
      <c r="B114" s="207" t="s">
        <v>1432</v>
      </c>
      <c r="C114" s="211">
        <v>62</v>
      </c>
    </row>
    <row r="115" spans="1:3">
      <c r="A115" s="207">
        <v>11</v>
      </c>
      <c r="B115" s="207" t="s">
        <v>2013</v>
      </c>
      <c r="C115" s="211">
        <v>61</v>
      </c>
    </row>
    <row r="116" spans="1:3">
      <c r="A116" s="207">
        <v>12</v>
      </c>
      <c r="B116" s="207" t="s">
        <v>2479</v>
      </c>
      <c r="C116" s="211">
        <v>60</v>
      </c>
    </row>
    <row r="117" spans="1:3">
      <c r="A117" s="207">
        <v>13</v>
      </c>
      <c r="B117" s="207" t="s">
        <v>1628</v>
      </c>
      <c r="C117" s="211">
        <v>59</v>
      </c>
    </row>
    <row r="118" spans="1:3">
      <c r="A118" s="207">
        <v>13</v>
      </c>
      <c r="B118" s="207" t="s">
        <v>1629</v>
      </c>
      <c r="C118" s="211">
        <v>59</v>
      </c>
    </row>
    <row r="119" spans="1:3">
      <c r="A119" s="207">
        <v>15</v>
      </c>
      <c r="B119" s="207" t="s">
        <v>1501</v>
      </c>
      <c r="C119" s="211">
        <v>58</v>
      </c>
    </row>
    <row r="120" spans="1:3">
      <c r="A120" s="207">
        <v>15</v>
      </c>
      <c r="B120" s="207" t="s">
        <v>2547</v>
      </c>
      <c r="C120" s="211">
        <v>58</v>
      </c>
    </row>
    <row r="121" spans="1:3">
      <c r="A121" s="207">
        <v>17</v>
      </c>
      <c r="B121" s="207" t="s">
        <v>2305</v>
      </c>
      <c r="C121" s="211">
        <v>56</v>
      </c>
    </row>
    <row r="122" spans="1:3">
      <c r="A122" s="207">
        <v>18</v>
      </c>
      <c r="B122" s="207" t="s">
        <v>210</v>
      </c>
      <c r="C122" s="211">
        <v>55</v>
      </c>
    </row>
    <row r="123" spans="1:3">
      <c r="A123" s="207">
        <v>18</v>
      </c>
      <c r="B123" s="207" t="s">
        <v>302</v>
      </c>
      <c r="C123" s="211">
        <v>55</v>
      </c>
    </row>
    <row r="124" spans="1:3">
      <c r="A124" s="207">
        <v>18</v>
      </c>
      <c r="B124" s="207" t="s">
        <v>536</v>
      </c>
      <c r="C124" s="211">
        <v>55</v>
      </c>
    </row>
    <row r="125" spans="1:3">
      <c r="A125" s="207">
        <v>18</v>
      </c>
      <c r="B125" s="207" t="s">
        <v>2069</v>
      </c>
      <c r="C125" s="211">
        <v>55</v>
      </c>
    </row>
    <row r="126" spans="1:3">
      <c r="A126" s="207">
        <v>18</v>
      </c>
      <c r="B126" s="207" t="s">
        <v>2798</v>
      </c>
      <c r="C126" s="211">
        <v>55</v>
      </c>
    </row>
    <row r="127" spans="1:3">
      <c r="A127" s="207">
        <v>18</v>
      </c>
      <c r="B127" s="207" t="s">
        <v>2716</v>
      </c>
      <c r="C127" s="211">
        <v>55</v>
      </c>
    </row>
    <row r="128" spans="1:3">
      <c r="A128" s="207">
        <v>24</v>
      </c>
      <c r="B128" s="207" t="s">
        <v>697</v>
      </c>
      <c r="C128" s="211">
        <v>53</v>
      </c>
    </row>
    <row r="129" spans="1:3">
      <c r="A129" s="207">
        <v>25</v>
      </c>
      <c r="B129" s="207" t="s">
        <v>1653</v>
      </c>
      <c r="C129" s="211">
        <v>52</v>
      </c>
    </row>
    <row r="130" spans="1:3">
      <c r="A130" s="207">
        <v>25</v>
      </c>
      <c r="B130" s="207" t="s">
        <v>1880</v>
      </c>
      <c r="C130" s="211">
        <v>52</v>
      </c>
    </row>
    <row r="131" spans="1:3">
      <c r="A131" s="207">
        <v>27</v>
      </c>
      <c r="B131" s="207" t="s">
        <v>972</v>
      </c>
      <c r="C131" s="211">
        <v>50</v>
      </c>
    </row>
    <row r="132" spans="1:3">
      <c r="A132" s="207">
        <v>27</v>
      </c>
      <c r="B132" s="207" t="s">
        <v>1044</v>
      </c>
      <c r="C132" s="211">
        <v>50</v>
      </c>
    </row>
    <row r="133" spans="1:3">
      <c r="A133" s="207">
        <v>27</v>
      </c>
      <c r="B133" s="207" t="s">
        <v>599</v>
      </c>
      <c r="C133" s="211">
        <v>50</v>
      </c>
    </row>
    <row r="134" spans="1:3">
      <c r="A134" s="207">
        <v>27</v>
      </c>
      <c r="B134" s="207" t="s">
        <v>1815</v>
      </c>
      <c r="C134" s="211">
        <v>50</v>
      </c>
    </row>
    <row r="135" spans="1:3">
      <c r="A135" s="207">
        <v>27</v>
      </c>
      <c r="B135" s="207" t="s">
        <v>2587</v>
      </c>
      <c r="C135" s="211">
        <v>50</v>
      </c>
    </row>
    <row r="136" spans="1:3">
      <c r="A136" s="207">
        <v>27</v>
      </c>
      <c r="B136" s="207" t="s">
        <v>2863</v>
      </c>
      <c r="C136" s="211">
        <v>50</v>
      </c>
    </row>
    <row r="137" spans="1:3">
      <c r="A137" s="207">
        <v>33</v>
      </c>
      <c r="B137" s="207" t="s">
        <v>2183</v>
      </c>
      <c r="C137" s="211">
        <v>49</v>
      </c>
    </row>
    <row r="138" spans="1:3">
      <c r="A138" s="207">
        <v>34</v>
      </c>
      <c r="B138" s="207" t="s">
        <v>1262</v>
      </c>
      <c r="C138" s="211">
        <v>48</v>
      </c>
    </row>
    <row r="139" spans="1:3">
      <c r="A139" s="207">
        <v>34</v>
      </c>
      <c r="B139" s="207" t="s">
        <v>208</v>
      </c>
      <c r="C139" s="211">
        <v>48</v>
      </c>
    </row>
    <row r="140" spans="1:3">
      <c r="A140" s="207">
        <v>34</v>
      </c>
      <c r="B140" s="207" t="s">
        <v>231</v>
      </c>
      <c r="C140" s="211">
        <v>48</v>
      </c>
    </row>
    <row r="141" spans="1:3">
      <c r="A141" s="207">
        <v>34</v>
      </c>
      <c r="B141" s="207" t="s">
        <v>442</v>
      </c>
      <c r="C141" s="211">
        <v>48</v>
      </c>
    </row>
    <row r="142" spans="1:3">
      <c r="A142" s="207">
        <v>34</v>
      </c>
      <c r="B142" s="207" t="s">
        <v>575</v>
      </c>
      <c r="C142" s="211">
        <v>48</v>
      </c>
    </row>
    <row r="143" spans="1:3">
      <c r="A143" s="207">
        <v>34</v>
      </c>
      <c r="B143" s="207" t="s">
        <v>2184</v>
      </c>
      <c r="C143" s="211">
        <v>48</v>
      </c>
    </row>
    <row r="144" spans="1:3">
      <c r="A144" s="207">
        <v>34</v>
      </c>
      <c r="B144" s="207" t="s">
        <v>2269</v>
      </c>
      <c r="C144" s="211">
        <v>48</v>
      </c>
    </row>
    <row r="145" spans="1:3">
      <c r="A145" s="207">
        <v>41</v>
      </c>
      <c r="B145" s="207" t="s">
        <v>973</v>
      </c>
      <c r="C145" s="211">
        <v>45</v>
      </c>
    </row>
    <row r="146" spans="1:3">
      <c r="A146" s="207">
        <v>41</v>
      </c>
      <c r="B146" s="207" t="s">
        <v>1354</v>
      </c>
      <c r="C146" s="211">
        <v>45</v>
      </c>
    </row>
    <row r="147" spans="1:3">
      <c r="A147" s="207">
        <v>41</v>
      </c>
      <c r="B147" s="207" t="s">
        <v>2439</v>
      </c>
      <c r="C147" s="211">
        <v>45</v>
      </c>
    </row>
    <row r="148" spans="1:3">
      <c r="A148" s="207">
        <v>44</v>
      </c>
      <c r="B148" s="207" t="s">
        <v>1814</v>
      </c>
      <c r="C148" s="211">
        <v>44</v>
      </c>
    </row>
    <row r="149" spans="1:3">
      <c r="A149" s="207">
        <v>45</v>
      </c>
      <c r="B149" s="207" t="s">
        <v>1458</v>
      </c>
      <c r="C149" s="211">
        <v>41</v>
      </c>
    </row>
    <row r="150" spans="1:3">
      <c r="A150" s="207">
        <v>46</v>
      </c>
      <c r="B150" s="207" t="s">
        <v>413</v>
      </c>
      <c r="C150" s="211">
        <v>40</v>
      </c>
    </row>
    <row r="151" spans="1:3">
      <c r="A151" s="207">
        <v>46</v>
      </c>
      <c r="B151" s="207" t="s">
        <v>467</v>
      </c>
      <c r="C151" s="211">
        <v>40</v>
      </c>
    </row>
    <row r="152" spans="1:3">
      <c r="A152" s="207">
        <v>46</v>
      </c>
      <c r="B152" s="207" t="s">
        <v>1735</v>
      </c>
      <c r="C152" s="211">
        <v>40</v>
      </c>
    </row>
    <row r="153" spans="1:3">
      <c r="A153" s="207">
        <v>49</v>
      </c>
      <c r="B153" s="207" t="s">
        <v>714</v>
      </c>
      <c r="C153" s="211">
        <v>39</v>
      </c>
    </row>
    <row r="154" spans="1:3">
      <c r="A154" s="207">
        <v>50</v>
      </c>
      <c r="B154" s="207" t="s">
        <v>537</v>
      </c>
      <c r="C154" s="211">
        <v>36</v>
      </c>
    </row>
    <row r="155" spans="1:3">
      <c r="A155" s="207">
        <v>51</v>
      </c>
      <c r="B155" s="207" t="s">
        <v>2367</v>
      </c>
      <c r="C155" s="211">
        <v>33</v>
      </c>
    </row>
    <row r="156" spans="1:3">
      <c r="A156" s="207">
        <v>52</v>
      </c>
      <c r="B156" s="207" t="s">
        <v>2232</v>
      </c>
      <c r="C156" s="211">
        <v>14</v>
      </c>
    </row>
    <row r="157" spans="1:3">
      <c r="C157" s="207"/>
    </row>
  </sheetData>
  <sortState xmlns:xlrd2="http://schemas.microsoft.com/office/spreadsheetml/2017/richdata2" ref="B105:B156">
    <sortCondition descending="1" ref="B105:B156"/>
  </sortState>
  <mergeCells count="1">
    <mergeCell ref="A58:C58"/>
  </mergeCells>
  <phoneticPr fontId="3" type="noConversion"/>
  <hyperlinks>
    <hyperlink ref="AC66" r:id="rId1" xr:uid="{0DDFCC42-BF64-3D47-B0BB-C6D61DCAFB42}"/>
    <hyperlink ref="AC67" r:id="rId2" xr:uid="{9087224C-9AA8-9D45-8CD7-A829EDF4CC0D}"/>
    <hyperlink ref="AC68" r:id="rId3" xr:uid="{6CFD6D89-2E19-834A-980A-AA7E24A7E0E9}"/>
    <hyperlink ref="AC69" r:id="rId4" xr:uid="{390A0561-6DE1-B644-B120-5DF7CF3FFB81}"/>
    <hyperlink ref="AC89" r:id="rId5" xr:uid="{AFAAF914-3617-D14B-BB59-C9BD21F27ED7}"/>
    <hyperlink ref="AK73" r:id="rId6" location=":~:text=The%20North%20Carolina%20State%20Bar,of%20pro%20bono%20services%20annually." display="https://www.ncbar.gov/for-lawyers/ethics/rules-of-professional-conduct/rule-61-voluntary-pro-bono-publico-service/#:~:text=The%20North%20Carolina%20State%20Bar,of%20pro%20bono%20services%20annually." xr:uid="{60C3CF72-23B2-8747-9696-E08ABCDA60AF}"/>
    <hyperlink ref="AK81" r:id="rId7" display="https://ncprobono.org/pro-bono-status/" xr:uid="{7A116813-BF3A-7A4F-BA71-999AF51E1E65}"/>
    <hyperlink ref="AK87" r:id="rId8" display="https://www.ncbar.gov/for-lawyers/ethics/adopted-opinions/2005-formal-ethics-opinion-10/" xr:uid="{F4DD5CC4-2840-474D-9258-3F28BDBFE3B2}"/>
    <hyperlink ref="AK90" r:id="rId9" display="https://www.nccourts.gov/about/data-and-statistics" xr:uid="{AC278A5C-F76B-7F42-ABB4-681724072C8F}"/>
    <hyperlink ref="AK93" r:id="rId10" display="https://www.nccourts.gov/documents/publications/public-defender-case-disposition-activity-report" xr:uid="{C17000CD-10E8-3145-B120-B1B5101B6077}"/>
    <hyperlink ref="AL67" r:id="rId11" xr:uid="{D7042EC1-4DFA-154E-9E56-B0AC6BCE95B4}"/>
    <hyperlink ref="AL66" r:id="rId12" xr:uid="{0A947E65-229F-2746-BA6C-87392A4CD23C}"/>
    <hyperlink ref="AL74" r:id="rId13" xr:uid="{2F4E61E1-20A9-324D-B727-2632B8811D58}"/>
    <hyperlink ref="AL75" r:id="rId14" xr:uid="{5E8F78E6-DD2D-EB4B-900C-06695A8F52DF}"/>
    <hyperlink ref="AL78" r:id="rId15" xr:uid="{A6A62770-8315-4C42-807D-DBE9AFC373F9}"/>
    <hyperlink ref="AL83" r:id="rId16" xr:uid="{6A5A32C9-6E14-DE46-8475-D3C173C2A06A}"/>
    <hyperlink ref="AL86" r:id="rId17" xr:uid="{DAB65B3C-1657-5244-B2A7-3923E20DA084}"/>
    <hyperlink ref="AL89" r:id="rId18" xr:uid="{77874217-8813-9147-8272-18ECD4750984}"/>
    <hyperlink ref="AL91" r:id="rId19" xr:uid="{BF64122B-9DB0-D947-B4C6-5C93A7920117}"/>
    <hyperlink ref="AG89" r:id="rId20" xr:uid="{FE19B4CC-45D4-D844-B629-D3D8234490CF}"/>
    <hyperlink ref="K67" r:id="rId21" xr:uid="{A9DB00C1-0E6B-E848-9E3A-86C9428E60DD}"/>
    <hyperlink ref="K75" r:id="rId22" xr:uid="{DEFB8649-4217-8A4D-9A8C-3272A3B5C9CD}"/>
    <hyperlink ref="K78" r:id="rId23" xr:uid="{DEB5FFC4-0084-0946-9792-EAE8F3E5CDBF}"/>
    <hyperlink ref="K80" r:id="rId24" xr:uid="{134CCD21-1E98-4248-B489-FFEB3AA5C4AA}"/>
    <hyperlink ref="K81" r:id="rId25" xr:uid="{7BE7E0AC-A6F3-5041-8ABE-DA1456EDF1E8}"/>
    <hyperlink ref="K83" r:id="rId26" xr:uid="{C96252AE-B9E7-474F-A5CA-57A0C2F9595E}"/>
    <hyperlink ref="K84" r:id="rId27" xr:uid="{761E5730-2E06-B649-9D49-EB7693F1F9E2}"/>
    <hyperlink ref="M74" r:id="rId28" xr:uid="{0BA8C7E0-CECA-2B47-A7F2-1CBB9186EC5C}"/>
    <hyperlink ref="M77" r:id="rId29" display="https://www.floridabar.org/rules/rrtfb/?expand=4-7" xr:uid="{8A8124EF-E2AD-1A46-96B3-0C3DE4BB7256}"/>
    <hyperlink ref="M82" r:id="rId30" display="https://www-media.floridabar.org/uploads/2020/05/CH-12-2020_10-APR-RRTFB-4-9-20.pdf" xr:uid="{304F4F5D-E734-A348-8322-F37A18D04C3C}"/>
    <hyperlink ref="M86" r:id="rId31" xr:uid="{C9C7843F-0424-194B-8170-385ACA8DA18D}"/>
    <hyperlink ref="P84" r:id="rId32" xr:uid="{5963370F-EB52-1546-A605-83F2FE0D8D48}"/>
    <hyperlink ref="Q87" r:id="rId33" xr:uid="{373D6A2D-B8B5-0F4B-9D3C-CFC165163ECA}"/>
    <hyperlink ref="R72" r:id="rId34" location="_Toc461714698" display="Indiana Rules of Court, Rules of Professional Conduct: Rule 6.1" xr:uid="{D5062312-E574-8240-94E3-3EF89A0D497B}"/>
    <hyperlink ref="R74" r:id="rId35" location="_Toc8987534" xr:uid="{615BAA55-DA48-3147-916E-1DC70C335543}"/>
    <hyperlink ref="R75" r:id="rId36" location="_Toc461714702" display="Indiana Rules of Court, Rules of Professional Conduct: Rule 6.5" xr:uid="{ED708A2F-8B14-0E4B-9712-471C767793E6}"/>
    <hyperlink ref="R77" r:id="rId37" location="_Toc461714704" display="Indiana Rules of Court, Rules of Professional Conduct: Rule 6.7" xr:uid="{6EAD36CE-FF3F-1A44-BD25-5B6A5E564FDF}"/>
    <hyperlink ref="V66" r:id="rId38" display="http://civilrighttocounsel.org/major_developments/383" xr:uid="{81D9E279-2B3D-DE40-883B-04E642CD0BB3}"/>
    <hyperlink ref="V68" r:id="rId39" display="http://civilrighttocounsel.org/major_developments/391" xr:uid="{5FA7E9E6-A570-BD47-B88B-6DC594EDB65C}"/>
    <hyperlink ref="V69" r:id="rId40" display="http://civilrighttocounsel.org/major_developments/386" xr:uid="{B60553D4-A420-D941-9EA9-49355EAF673D}"/>
    <hyperlink ref="V67" r:id="rId41" display="http://civilrighttocounsel.org/major_developments/389" xr:uid="{D4F757AC-53D5-3C45-86A6-7E680D2EB774}"/>
    <hyperlink ref="V72" r:id="rId42" display="http://www.cpbo.org/wp-content/uploads/2020/06/Pro-Bono-Rules-Chart-6.12.20.pdf" xr:uid="{5C2988CF-5284-8045-9E42-66C3F5AF32D3}"/>
    <hyperlink ref="V74" r:id="rId43" display="https://www.ladb.org/DR/Default.aspx?TAB=ROPC&amp;DocID=R+OPC6-5&amp;tab=ROPC" xr:uid="{D192E773-E99A-2F46-958D-E7894DB7989D}"/>
    <hyperlink ref="V75" r:id="rId44" display="http://www.cpbo.org/wp-content/uploads/2020/06/Pro-Bono-Rules-Chart-6.12.20.pdf" xr:uid="{D73914A2-CD18-F646-A32C-61E7AFAF45FE}"/>
    <hyperlink ref="V78" r:id="rId45" display="https://www.lasc.org/Supreme_Court_Rules?p=RuleXVII" xr:uid="{E2A5D9F0-3733-D843-9DD1-42416E107AFE}"/>
    <hyperlink ref="V80" r:id="rId46" display="https://www.lasc.org/Supreme_Court_Rules?p=RuleXVIII" xr:uid="{A43963DC-8819-FD43-9962-2E25450D7293}"/>
    <hyperlink ref="V83" r:id="rId47" display="https://www.lasc.org/rules/orders/2017/rule_xxxrule_3_regulation3_21.pdf" xr:uid="{2E3EB300-0B6C-0449-93EE-34F324FC7DAC}"/>
    <hyperlink ref="V84" r:id="rId48" display="https://www.lsba.org/LouisianaLawyersinLibraries/LouisianaLawyersLibraries.aspx" xr:uid="{34B1C44A-7877-3F4A-B956-3D01549838C2}"/>
    <hyperlink ref="V89" r:id="rId49" display="https://www.lasc.org/AnnualReports" xr:uid="{92243856-AF5C-0647-8028-D2BDACEE8321}"/>
    <hyperlink ref="W66" r:id="rId50" xr:uid="{9E02AB81-6CDD-6C47-AD47-03DDF99D811E}"/>
    <hyperlink ref="W67" r:id="rId51" display="http://civilrighttocounsel.org/major_developments/404; " xr:uid="{0B3DF060-E006-304A-B424-4895070C3AD0}"/>
    <hyperlink ref="W69" r:id="rId52" display="https://legislature.maine.gov/statutes/22/title22sec4005.html; " xr:uid="{036C4A24-8806-DD45-84FD-F264B1295257}"/>
    <hyperlink ref="W74" r:id="rId53" xr:uid="{EDECC9FE-DE58-2B40-9557-C307A272AA14}"/>
    <hyperlink ref="W80" r:id="rId54" display="http://www.cpbo.org/wp-content/uploads/2020/06/Pro-Bono-Rules-Chart-6.12.20.pdf;" xr:uid="{D7632C68-1408-7941-ADE5-5CAB730BFB2A}"/>
    <hyperlink ref="W89" r:id="rId55" xr:uid="{3A629FD8-6EA0-5445-9BD1-1CA2D5AAB4E4}"/>
    <hyperlink ref="W91" r:id="rId56" xr:uid="{0BD459A4-E4FF-364D-9761-100EE9172A46}"/>
    <hyperlink ref="AF68" r:id="rId57" xr:uid="{1703FD9A-5C26-2F49-BEF4-F09B9AFFD268}"/>
    <hyperlink ref="AH89" r:id="rId58" display="https://www.njcourts.gov/public/stats.html" xr:uid="{CE4470A8-1746-7349-861A-C26A50D08E8E}"/>
    <hyperlink ref="AJ89" r:id="rId59" xr:uid="{3CEB9733-1AC7-C641-91C1-F1E3F597103E}"/>
    <hyperlink ref="AM79" r:id="rId60" location="OLE_LINK22_x0009_1,23285,23541,0,,_x0013_ HYPERLINK &quot;http://www.supremec" xr:uid="{B9BD8E23-0E7F-A548-BFBE-70E7C24BBA36}"/>
    <hyperlink ref="AQ89" r:id="rId61" xr:uid="{A8A30638-78CE-6340-ABEC-BC79BCE2613D}"/>
    <hyperlink ref="AT84" r:id="rId62" xr:uid="{56389A12-C808-7241-A692-81155810EAA8}"/>
    <hyperlink ref="AT91" r:id="rId63" display="See, https://www.ndcourts.gov/legal-resources/rules/ndsupctadminr/41" xr:uid="{7C864BC7-368D-9A4F-B4EE-7AC547EB8B08}"/>
    <hyperlink ref="AT89" r:id="rId64" display="See, https://www.ndcourts.gov/state-court-administration/annual-report" xr:uid="{063D2604-0476-8E43-8F21-EFA78FB1B4AF}"/>
    <hyperlink ref="AT86" r:id="rId65" display="See, https://www.ndcourts.gov/legal-resources/rules/ndrprofconduct/1-2" xr:uid="{8F714E95-846C-2343-A656-49F93092D5EA}"/>
    <hyperlink ref="AT83" r:id="rId66" display="See, https://www.sband.org/page/cle_policies_x000a__x000a__x000a_See also, http://www.cpbo.org/wp-content/uploads/2020/06/Pro-Bono-Rules-Chart-6.12.20.pdf" xr:uid="{0247B037-E74F-3C4C-8C19-F6B099DCA5CB}"/>
    <hyperlink ref="AT78" r:id="rId67" display="See, https://www.ndcourts.gov/legal-resources/rules/admissiontopracticer/3-2_x000a__x000a__x000a_See also, http://www.cpbo.org/wp-content/uploads/2020/06/Pro-Bono-Rules-Chart-6.12.20.pdf" xr:uid="{B94C818C-2C20-6B47-9532-7B4586862FA2}"/>
    <hyperlink ref="AT75" r:id="rId68" display="See, https://www.ndcourts.gov/legal-resources/rules/ndrprofconduct/6-5_x000a__x000a__x000a_See also, http://www.cpbo.org/wp-content/uploads/2020/06/Pro-Bono-Rules-Chart-6.12.20.pdf_x000a__x000a__x000a_" xr:uid="{DC17D0DF-25CB-B148-B6B3-77A8FA3AA132}"/>
    <hyperlink ref="AT74" r:id="rId69" display="See, https://www.ndcourts.gov/legal-resources/rules/ndcodejudconduct/canon-3" xr:uid="{4407C2D9-8EFB-E341-B03F-71E24FD69A78}"/>
    <hyperlink ref="AT66" r:id="rId70" display="See, http://civilrighttocounsel.org/major_developments/606" xr:uid="{91564F9E-DDBE-8149-8433-3229FD04B809}"/>
    <hyperlink ref="AT67" r:id="rId71" display="See, https://www.legis.nd.gov/cencode/t25c03-1.pdf#nameddest=25-03p1-13_x000a__x000a__x000a_See also, http://civilrighttocounsel.org/major_developments/611" xr:uid="{17B566BB-0AF0-FC46-B927-C8C82F6815D7}"/>
    <hyperlink ref="AU67" r:id="rId72" display="http://www.tncourts.gov/rules/supreme-court/13" xr:uid="{B00A1137-94F9-7B4E-B1E3-F83F8858F341}"/>
    <hyperlink ref="AU72" r:id="rId73" display="https://www.tncourts.gov/rules/supreme-court/8_x000a__x000a_" xr:uid="{A03650E2-B808-AB48-B9E8-EB54B4AB9679}"/>
    <hyperlink ref="AU74" r:id="rId74" location="CANON%203" xr:uid="{925523D0-8AEC-EA43-8601-02D28647874F}"/>
    <hyperlink ref="AU81" r:id="rId75" xr:uid="{EF5AF1CE-6145-884C-A25A-7FFD38963862}"/>
    <hyperlink ref="AV83" r:id="rId76" display="https://www.texasbar.com/AM/Template.cfm?Section=Access_To_Justice&amp;Template=/CM/HTMLDisplay.cfm&amp;ContentID=29927" xr:uid="{C93B9D1B-79F3-6E4D-9C57-0A3143B4B47D}"/>
    <hyperlink ref="AV91" r:id="rId77" display="https://research.txcourts.gov/" xr:uid="{0266DA02-0411-A242-8964-8C152043163B}"/>
    <hyperlink ref="AX89" r:id="rId78" xr:uid="{3E516CB1-10B4-3B42-9287-CB9B8ED063AB}"/>
    <hyperlink ref="AX81" r:id="rId79" xr:uid="{7722B29A-B810-674A-A645-A5B5CFB33F6A}"/>
    <hyperlink ref="BC87" r:id="rId80" display="https://www.courts.state.wy.us/legal-assistances-and-forms/court-self-help-forms/" xr:uid="{11D9F55F-CB4F-A74C-930E-D75CCBC05612}"/>
    <hyperlink ref="J67" r:id="rId81" xr:uid="{031BDC8C-16CE-C94D-9F28-B14D089ED041}"/>
    <hyperlink ref="J69" r:id="rId82" xr:uid="{4284264F-7989-9C46-87CD-C19CCB2CA157}"/>
    <hyperlink ref="J75" r:id="rId83" xr:uid="{2A4717A7-4ED0-9348-A2A3-8897D8459C36}"/>
    <hyperlink ref="J80" r:id="rId84" xr:uid="{E2BFCD0B-8EA0-0042-8443-B027003EFB57}"/>
    <hyperlink ref="J81" r:id="rId85" xr:uid="{B28CAB26-6D00-D243-9A9B-F13EF67E6870}"/>
    <hyperlink ref="AZ64" r:id="rId86" display="https://urldefense.proofpoint.com/v2/url?u=http-3A__lawfilesext.leg.wa.gov_biennium_2021-2D22_Pdf_Bills_Session-2520Laws_Senate_5160-2DS2.SL.pdf-23page-3D1&amp;d=DwMFaQ&amp;c=aqMfXOEvEJQh2iQMCb7Wy8l0sPnURkcqADc2guUW8IM&amp;r=aYTFwwUD2nR3xiLsINO2zfboF4SmcMUl9m8kSWP3VJA&amp;m=7MNrrZVXNC4QaO8e8gedW-m1W_UTMAY5qKkjpbYds1E&amp;s=T0250rEru88xBxVJGX_19HBWAWKUamLnQcN_9quCFdU&amp;e=" xr:uid="{5FDD086D-AA76-B643-88DD-5ABF62DC1798}"/>
  </hyperlinks>
  <pageMargins left="0.75" right="0.75" top="1" bottom="1" header="0.5" footer="0.5"/>
  <pageSetup orientation="landscape" horizontalDpi="4294967292" verticalDpi="4294967292" r:id="rId87"/>
  <drawing r:id="rId88"/>
  <extLst>
    <ext xmlns:mx="http://schemas.microsoft.com/office/mac/excel/2008/main" uri="http://schemas.microsoft.com/office/mac/excel/2008/main">
      <mx:PLV Mode="1"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9:BE148"/>
  <sheetViews>
    <sheetView zoomScaleNormal="100" zoomScalePageLayoutView="40" workbookViewId="0"/>
  </sheetViews>
  <sheetFormatPr baseColWidth="10" defaultColWidth="11.1640625" defaultRowHeight="13"/>
  <cols>
    <col min="1" max="1" width="11.1640625" style="5"/>
    <col min="2" max="18" width="20.83203125" style="5" customWidth="1"/>
    <col min="19" max="19" width="20.83203125" customWidth="1"/>
    <col min="20" max="54" width="20.83203125" style="5" customWidth="1"/>
    <col min="55" max="55" width="20.83203125" customWidth="1"/>
    <col min="56" max="16384" width="11.1640625" style="5"/>
  </cols>
  <sheetData>
    <row r="9" spans="1:55" s="11" customFormat="1" ht="19">
      <c r="A9" s="111" t="s">
        <v>201</v>
      </c>
      <c r="B9" s="115"/>
      <c r="C9" s="115"/>
      <c r="P9" s="75"/>
      <c r="R9" s="75"/>
      <c r="T9" s="9"/>
      <c r="V9" s="9"/>
      <c r="X9" s="10"/>
      <c r="Y9" s="10"/>
    </row>
    <row r="10" spans="1:55" s="11" customFormat="1">
      <c r="P10" s="12"/>
    </row>
    <row r="11" spans="1:55" s="15" customFormat="1">
      <c r="A11" s="13" t="s">
        <v>202</v>
      </c>
      <c r="B11" s="13" t="s">
        <v>203</v>
      </c>
      <c r="C11" s="13"/>
      <c r="P11" s="14" t="s">
        <v>204</v>
      </c>
    </row>
    <row r="13" spans="1:55" ht="14">
      <c r="A13" s="4" t="s">
        <v>41</v>
      </c>
      <c r="C13" s="4" t="s">
        <v>225</v>
      </c>
      <c r="D13" s="107" t="s">
        <v>973</v>
      </c>
      <c r="E13" s="114" t="s">
        <v>972</v>
      </c>
      <c r="F13" s="107" t="s">
        <v>1044</v>
      </c>
      <c r="G13" s="107" t="s">
        <v>1001</v>
      </c>
      <c r="H13" s="114" t="s">
        <v>1191</v>
      </c>
      <c r="I13" s="107" t="s">
        <v>1192</v>
      </c>
      <c r="J13" s="114" t="s">
        <v>1262</v>
      </c>
      <c r="K13" s="114" t="s">
        <v>1354</v>
      </c>
      <c r="L13" s="114" t="s">
        <v>1432</v>
      </c>
      <c r="M13" s="107" t="s">
        <v>1458</v>
      </c>
      <c r="N13" s="114" t="s">
        <v>1501</v>
      </c>
      <c r="O13" s="114" t="s">
        <v>1628</v>
      </c>
      <c r="P13" s="114" t="s">
        <v>208</v>
      </c>
      <c r="Q13" s="107" t="s">
        <v>633</v>
      </c>
      <c r="R13" s="114" t="s">
        <v>210</v>
      </c>
      <c r="S13" s="107" t="s">
        <v>1629</v>
      </c>
      <c r="T13" s="107" t="s">
        <v>231</v>
      </c>
      <c r="U13" s="114" t="s">
        <v>697</v>
      </c>
      <c r="V13" s="107" t="s">
        <v>262</v>
      </c>
      <c r="W13" s="114" t="s">
        <v>413</v>
      </c>
      <c r="X13" s="114" t="s">
        <v>412</v>
      </c>
      <c r="Y13" s="107" t="s">
        <v>302</v>
      </c>
      <c r="Z13" s="107" t="s">
        <v>714</v>
      </c>
      <c r="AA13" s="107" t="s">
        <v>1653</v>
      </c>
      <c r="AB13" s="107" t="s">
        <v>467</v>
      </c>
      <c r="AC13" s="107" t="s">
        <v>442</v>
      </c>
      <c r="AD13" s="114" t="s">
        <v>536</v>
      </c>
      <c r="AE13" s="107" t="s">
        <v>1735</v>
      </c>
      <c r="AF13" s="114" t="s">
        <v>1814</v>
      </c>
      <c r="AG13" s="114" t="s">
        <v>599</v>
      </c>
      <c r="AH13" s="114" t="s">
        <v>1815</v>
      </c>
      <c r="AI13" s="107" t="s">
        <v>1880</v>
      </c>
      <c r="AJ13" s="114" t="s">
        <v>1939</v>
      </c>
      <c r="AK13" s="107" t="s">
        <v>537</v>
      </c>
      <c r="AL13" s="107" t="s">
        <v>575</v>
      </c>
      <c r="AM13" s="114" t="s">
        <v>2013</v>
      </c>
      <c r="AN13" s="107" t="s">
        <v>2069</v>
      </c>
      <c r="AO13" s="114" t="s">
        <v>2183</v>
      </c>
      <c r="AP13" s="114" t="s">
        <v>2184</v>
      </c>
      <c r="AQ13" s="114" t="s">
        <v>2232</v>
      </c>
      <c r="AR13" s="114" t="s">
        <v>2269</v>
      </c>
      <c r="AS13" s="107" t="s">
        <v>2305</v>
      </c>
      <c r="AT13" s="107" t="s">
        <v>2367</v>
      </c>
      <c r="AU13" s="107" t="s">
        <v>2375</v>
      </c>
      <c r="AV13" s="107" t="s">
        <v>2439</v>
      </c>
      <c r="AW13" s="107" t="s">
        <v>2479</v>
      </c>
      <c r="AX13" s="114" t="s">
        <v>2547</v>
      </c>
      <c r="AY13" s="114" t="s">
        <v>2587</v>
      </c>
      <c r="AZ13" s="114" t="s">
        <v>2715</v>
      </c>
      <c r="BA13" s="114" t="s">
        <v>2798</v>
      </c>
      <c r="BB13" s="107" t="s">
        <v>2716</v>
      </c>
      <c r="BC13" s="114" t="s">
        <v>2863</v>
      </c>
    </row>
    <row r="14" spans="1:55" ht="169">
      <c r="A14" s="5">
        <v>1</v>
      </c>
      <c r="B14" s="6" t="s">
        <v>42</v>
      </c>
      <c r="C14" s="6">
        <v>5</v>
      </c>
      <c r="D14" s="6" t="s">
        <v>165</v>
      </c>
      <c r="E14" s="5" t="s">
        <v>165</v>
      </c>
      <c r="F14" t="s">
        <v>233</v>
      </c>
      <c r="G14" t="s">
        <v>250</v>
      </c>
      <c r="H14" s="5" t="s">
        <v>165</v>
      </c>
      <c r="I14" t="s">
        <v>250</v>
      </c>
      <c r="J14" s="5" t="s">
        <v>165</v>
      </c>
      <c r="K14" s="6" t="s">
        <v>165</v>
      </c>
      <c r="L14" s="2" t="s">
        <v>165</v>
      </c>
      <c r="M14" t="s">
        <v>166</v>
      </c>
      <c r="N14" s="128" t="s">
        <v>165</v>
      </c>
      <c r="O14" s="8" t="s">
        <v>165</v>
      </c>
      <c r="P14" s="8" t="s">
        <v>166</v>
      </c>
      <c r="Q14" s="18" t="s">
        <v>165</v>
      </c>
      <c r="R14" s="18" t="s">
        <v>165</v>
      </c>
      <c r="S14" s="11" t="s">
        <v>166</v>
      </c>
      <c r="T14" t="s">
        <v>232</v>
      </c>
      <c r="U14" s="6" t="s">
        <v>165</v>
      </c>
      <c r="V14" s="5" t="s">
        <v>165</v>
      </c>
      <c r="W14" s="5" t="s">
        <v>263</v>
      </c>
      <c r="X14" s="11" t="s">
        <v>165</v>
      </c>
      <c r="Y14" s="6" t="s">
        <v>165</v>
      </c>
      <c r="Z14" s="11" t="s">
        <v>166</v>
      </c>
      <c r="AA14" s="18" t="s">
        <v>166</v>
      </c>
      <c r="AB14" s="5" t="s">
        <v>165</v>
      </c>
      <c r="AC14" s="11" t="s">
        <v>263</v>
      </c>
      <c r="AD14" s="5" t="s">
        <v>166</v>
      </c>
      <c r="AE14" s="2" t="s">
        <v>232</v>
      </c>
      <c r="AF14" s="5" t="s">
        <v>165</v>
      </c>
      <c r="AG14" s="6" t="s">
        <v>165</v>
      </c>
      <c r="AH14" s="65" t="s">
        <v>166</v>
      </c>
      <c r="AI14" t="s">
        <v>232</v>
      </c>
      <c r="AJ14" s="6" t="s">
        <v>165</v>
      </c>
      <c r="AK14" s="5" t="s">
        <v>232</v>
      </c>
      <c r="AL14" s="11" t="s">
        <v>166</v>
      </c>
      <c r="AM14" s="5" t="s">
        <v>166</v>
      </c>
      <c r="AN14" t="s">
        <v>233</v>
      </c>
      <c r="AO14" s="5" t="s">
        <v>166</v>
      </c>
      <c r="AP14" s="6" t="s">
        <v>166</v>
      </c>
      <c r="AQ14" s="6" t="s">
        <v>166</v>
      </c>
      <c r="AR14" s="6" t="s">
        <v>166</v>
      </c>
      <c r="AS14" s="5" t="s">
        <v>165</v>
      </c>
      <c r="AT14" s="11" t="s">
        <v>166</v>
      </c>
      <c r="AU14" s="5" t="s">
        <v>250</v>
      </c>
      <c r="AV14" t="s">
        <v>232</v>
      </c>
      <c r="AW14" t="s">
        <v>250</v>
      </c>
      <c r="AX14" s="6" t="s">
        <v>165</v>
      </c>
      <c r="AY14" s="6" t="s">
        <v>166</v>
      </c>
      <c r="AZ14" s="5" t="s">
        <v>165</v>
      </c>
      <c r="BA14" s="6" t="s">
        <v>263</v>
      </c>
      <c r="BB14" s="11" t="s">
        <v>165</v>
      </c>
      <c r="BC14" s="5" t="s">
        <v>165</v>
      </c>
    </row>
    <row r="15" spans="1:55" ht="56">
      <c r="A15" s="5">
        <v>2</v>
      </c>
      <c r="B15" s="6" t="s">
        <v>43</v>
      </c>
      <c r="C15" s="6">
        <v>5</v>
      </c>
      <c r="D15" s="6" t="s">
        <v>165</v>
      </c>
      <c r="E15" s="5" t="s">
        <v>166</v>
      </c>
      <c r="F15" t="s">
        <v>233</v>
      </c>
      <c r="G15" t="s">
        <v>232</v>
      </c>
      <c r="H15" s="5" t="s">
        <v>165</v>
      </c>
      <c r="I15" t="s">
        <v>233</v>
      </c>
      <c r="J15" s="5" t="s">
        <v>166</v>
      </c>
      <c r="K15" s="6" t="s">
        <v>166</v>
      </c>
      <c r="L15" s="2" t="s">
        <v>165</v>
      </c>
      <c r="M15" t="s">
        <v>166</v>
      </c>
      <c r="N15" s="128" t="s">
        <v>166</v>
      </c>
      <c r="O15" s="8" t="s">
        <v>166</v>
      </c>
      <c r="P15" s="8" t="s">
        <v>166</v>
      </c>
      <c r="Q15" s="18" t="s">
        <v>165</v>
      </c>
      <c r="R15" s="18" t="s">
        <v>166</v>
      </c>
      <c r="S15" s="11" t="s">
        <v>166</v>
      </c>
      <c r="T15" t="s">
        <v>233</v>
      </c>
      <c r="U15" s="6" t="s">
        <v>165</v>
      </c>
      <c r="V15" s="5" t="s">
        <v>165</v>
      </c>
      <c r="W15" s="5" t="s">
        <v>166</v>
      </c>
      <c r="X15" s="11" t="s">
        <v>165</v>
      </c>
      <c r="Y15" s="6" t="s">
        <v>165</v>
      </c>
      <c r="Z15" s="11" t="s">
        <v>166</v>
      </c>
      <c r="AA15" s="18" t="s">
        <v>166</v>
      </c>
      <c r="AB15" s="5" t="s">
        <v>165</v>
      </c>
      <c r="AC15" s="11" t="s">
        <v>443</v>
      </c>
      <c r="AD15" s="5" t="s">
        <v>166</v>
      </c>
      <c r="AE15" s="2" t="s">
        <v>233</v>
      </c>
      <c r="AF15" s="5" t="s">
        <v>165</v>
      </c>
      <c r="AG15" s="6" t="s">
        <v>166</v>
      </c>
      <c r="AH15" s="6" t="s">
        <v>166</v>
      </c>
      <c r="AI15" t="s">
        <v>232</v>
      </c>
      <c r="AJ15" s="6" t="s">
        <v>166</v>
      </c>
      <c r="AK15" s="5" t="s">
        <v>232</v>
      </c>
      <c r="AL15" s="11" t="s">
        <v>166</v>
      </c>
      <c r="AM15" s="5" t="s">
        <v>166</v>
      </c>
      <c r="AN15" t="s">
        <v>232</v>
      </c>
      <c r="AO15" s="5" t="s">
        <v>166</v>
      </c>
      <c r="AP15" s="6" t="s">
        <v>166</v>
      </c>
      <c r="AQ15" s="6" t="s">
        <v>166</v>
      </c>
      <c r="AR15" s="6" t="s">
        <v>166</v>
      </c>
      <c r="AS15" s="5" t="s">
        <v>165</v>
      </c>
      <c r="AT15" s="11" t="s">
        <v>166</v>
      </c>
      <c r="AU15" t="s">
        <v>250</v>
      </c>
      <c r="AV15" t="s">
        <v>232</v>
      </c>
      <c r="AW15" t="s">
        <v>233</v>
      </c>
      <c r="AX15" s="6" t="s">
        <v>263</v>
      </c>
      <c r="AY15" s="6" t="s">
        <v>166</v>
      </c>
      <c r="AZ15" s="5" t="s">
        <v>263</v>
      </c>
      <c r="BA15" s="6" t="s">
        <v>263</v>
      </c>
      <c r="BB15" s="11" t="s">
        <v>166</v>
      </c>
      <c r="BC15" s="5" t="s">
        <v>166</v>
      </c>
    </row>
    <row r="16" spans="1:55" ht="210">
      <c r="A16" s="5">
        <v>3</v>
      </c>
      <c r="B16" s="6" t="s">
        <v>44</v>
      </c>
      <c r="C16" s="6">
        <v>1</v>
      </c>
      <c r="D16" s="6" t="s">
        <v>165</v>
      </c>
      <c r="E16" s="5" t="s">
        <v>263</v>
      </c>
      <c r="F16" t="s">
        <v>233</v>
      </c>
      <c r="G16" t="s">
        <v>232</v>
      </c>
      <c r="H16" s="5" t="s">
        <v>165</v>
      </c>
      <c r="I16" t="s">
        <v>232</v>
      </c>
      <c r="J16" s="5" t="s">
        <v>165</v>
      </c>
      <c r="K16" s="6" t="s">
        <v>166</v>
      </c>
      <c r="L16" s="2" t="s">
        <v>165</v>
      </c>
      <c r="M16" t="s">
        <v>166</v>
      </c>
      <c r="N16" s="128" t="s">
        <v>1514</v>
      </c>
      <c r="O16" s="8" t="s">
        <v>165</v>
      </c>
      <c r="P16" s="8" t="s">
        <v>166</v>
      </c>
      <c r="Q16" s="18" t="s">
        <v>165</v>
      </c>
      <c r="R16" s="18" t="s">
        <v>165</v>
      </c>
      <c r="S16" s="11" t="s">
        <v>166</v>
      </c>
      <c r="T16" t="s">
        <v>233</v>
      </c>
      <c r="U16" s="6" t="s">
        <v>166</v>
      </c>
      <c r="V16" s="5" t="s">
        <v>165</v>
      </c>
      <c r="W16" s="5" t="s">
        <v>166</v>
      </c>
      <c r="X16" s="11" t="s">
        <v>165</v>
      </c>
      <c r="Y16" s="6" t="s">
        <v>211</v>
      </c>
      <c r="Z16" s="11" t="s">
        <v>166</v>
      </c>
      <c r="AA16" s="18" t="s">
        <v>165</v>
      </c>
      <c r="AB16" s="5" t="s">
        <v>166</v>
      </c>
      <c r="AC16" s="11" t="s">
        <v>166</v>
      </c>
      <c r="AD16" s="5" t="s">
        <v>165</v>
      </c>
      <c r="AE16" s="2" t="s">
        <v>233</v>
      </c>
      <c r="AF16" s="5" t="s">
        <v>166</v>
      </c>
      <c r="AG16" s="6" t="s">
        <v>166</v>
      </c>
      <c r="AH16" s="6" t="s">
        <v>165</v>
      </c>
      <c r="AI16" t="s">
        <v>233</v>
      </c>
      <c r="AJ16" s="6" t="s">
        <v>165</v>
      </c>
      <c r="AK16" s="6" t="s">
        <v>232</v>
      </c>
      <c r="AL16" s="11" t="s">
        <v>166</v>
      </c>
      <c r="AM16" s="5" t="s">
        <v>166</v>
      </c>
      <c r="AN16" t="s">
        <v>233</v>
      </c>
      <c r="AO16" s="5" t="s">
        <v>165</v>
      </c>
      <c r="AP16" s="6" t="s">
        <v>166</v>
      </c>
      <c r="AQ16" s="6" t="s">
        <v>166</v>
      </c>
      <c r="AR16" s="6" t="s">
        <v>166</v>
      </c>
      <c r="AS16" s="5" t="s">
        <v>166</v>
      </c>
      <c r="AT16" s="11" t="s">
        <v>166</v>
      </c>
      <c r="AU16" t="s">
        <v>232</v>
      </c>
      <c r="AV16" t="s">
        <v>233</v>
      </c>
      <c r="AW16" t="s">
        <v>233</v>
      </c>
      <c r="AX16" s="6" t="s">
        <v>166</v>
      </c>
      <c r="AY16" s="6" t="s">
        <v>166</v>
      </c>
      <c r="AZ16" s="5" t="s">
        <v>166</v>
      </c>
      <c r="BA16" s="6" t="s">
        <v>166</v>
      </c>
      <c r="BB16" s="11" t="s">
        <v>166</v>
      </c>
      <c r="BC16" s="5" t="s">
        <v>165</v>
      </c>
    </row>
    <row r="17" spans="1:55" ht="140">
      <c r="A17" s="5">
        <v>4</v>
      </c>
      <c r="B17" s="6" t="s">
        <v>45</v>
      </c>
      <c r="C17" s="6">
        <v>10</v>
      </c>
      <c r="D17" s="6" t="s">
        <v>165</v>
      </c>
      <c r="E17" s="5" t="s">
        <v>165</v>
      </c>
      <c r="F17" t="s">
        <v>233</v>
      </c>
      <c r="G17" t="s">
        <v>233</v>
      </c>
      <c r="H17" s="5" t="s">
        <v>165</v>
      </c>
      <c r="I17" t="s">
        <v>250</v>
      </c>
      <c r="J17" s="5" t="s">
        <v>263</v>
      </c>
      <c r="K17" s="6" t="s">
        <v>166</v>
      </c>
      <c r="L17" s="2" t="s">
        <v>166</v>
      </c>
      <c r="M17" t="s">
        <v>166</v>
      </c>
      <c r="N17" s="128" t="s">
        <v>166</v>
      </c>
      <c r="O17" s="8" t="s">
        <v>165</v>
      </c>
      <c r="P17" s="8" t="s">
        <v>166</v>
      </c>
      <c r="Q17" s="18" t="s">
        <v>165</v>
      </c>
      <c r="R17" s="18" t="s">
        <v>165</v>
      </c>
      <c r="S17" s="11" t="s">
        <v>166</v>
      </c>
      <c r="T17" t="s">
        <v>233</v>
      </c>
      <c r="U17" s="6" t="s">
        <v>166</v>
      </c>
      <c r="V17" s="5" t="s">
        <v>165</v>
      </c>
      <c r="W17" s="5" t="s">
        <v>166</v>
      </c>
      <c r="X17" s="11" t="s">
        <v>165</v>
      </c>
      <c r="Y17" s="6" t="s">
        <v>211</v>
      </c>
      <c r="Z17" s="11" t="s">
        <v>165</v>
      </c>
      <c r="AA17" s="18" t="s">
        <v>165</v>
      </c>
      <c r="AB17" s="5" t="s">
        <v>166</v>
      </c>
      <c r="AC17" s="11" t="s">
        <v>166</v>
      </c>
      <c r="AD17" s="5" t="s">
        <v>166</v>
      </c>
      <c r="AE17" s="2" t="s">
        <v>233</v>
      </c>
      <c r="AF17" s="5" t="s">
        <v>263</v>
      </c>
      <c r="AG17" s="6" t="s">
        <v>166</v>
      </c>
      <c r="AH17" s="6" t="s">
        <v>166</v>
      </c>
      <c r="AI17" t="s">
        <v>233</v>
      </c>
      <c r="AJ17" s="6" t="s">
        <v>165</v>
      </c>
      <c r="AK17" s="5" t="s">
        <v>538</v>
      </c>
      <c r="AL17" s="11" t="s">
        <v>166</v>
      </c>
      <c r="AM17" s="5" t="s">
        <v>166</v>
      </c>
      <c r="AN17" t="s">
        <v>233</v>
      </c>
      <c r="AO17" s="5" t="s">
        <v>166</v>
      </c>
      <c r="AP17" s="6" t="s">
        <v>166</v>
      </c>
      <c r="AQ17" s="6" t="s">
        <v>166</v>
      </c>
      <c r="AR17" s="6" t="s">
        <v>166</v>
      </c>
      <c r="AS17" s="5" t="s">
        <v>166</v>
      </c>
      <c r="AT17" s="11" t="s">
        <v>166</v>
      </c>
      <c r="AU17" t="s">
        <v>233</v>
      </c>
      <c r="AV17" t="s">
        <v>233</v>
      </c>
      <c r="AW17" t="s">
        <v>232</v>
      </c>
      <c r="AX17" s="6" t="s">
        <v>166</v>
      </c>
      <c r="AY17" s="6" t="s">
        <v>166</v>
      </c>
      <c r="AZ17" s="5" t="s">
        <v>166</v>
      </c>
      <c r="BA17" s="6" t="s">
        <v>166</v>
      </c>
      <c r="BB17" s="11" t="s">
        <v>166</v>
      </c>
      <c r="BC17" s="5" t="s">
        <v>165</v>
      </c>
    </row>
    <row r="18" spans="1:55" ht="196">
      <c r="A18" s="5">
        <v>5</v>
      </c>
      <c r="B18" s="6" t="s">
        <v>21</v>
      </c>
      <c r="C18" s="6">
        <v>5</v>
      </c>
      <c r="D18" s="6" t="s">
        <v>166</v>
      </c>
      <c r="E18" s="5" t="s">
        <v>165</v>
      </c>
      <c r="F18" t="s">
        <v>233</v>
      </c>
      <c r="G18" t="s">
        <v>250</v>
      </c>
      <c r="H18" s="5" t="s">
        <v>165</v>
      </c>
      <c r="I18" t="s">
        <v>232</v>
      </c>
      <c r="J18" s="5" t="s">
        <v>165</v>
      </c>
      <c r="K18" s="6" t="s">
        <v>165</v>
      </c>
      <c r="L18" s="2" t="s">
        <v>165</v>
      </c>
      <c r="M18" t="s">
        <v>165</v>
      </c>
      <c r="N18" s="128" t="s">
        <v>165</v>
      </c>
      <c r="O18" s="8" t="s">
        <v>165</v>
      </c>
      <c r="P18" s="8" t="s">
        <v>166</v>
      </c>
      <c r="Q18" s="18" t="s">
        <v>165</v>
      </c>
      <c r="R18" s="18" t="s">
        <v>166</v>
      </c>
      <c r="S18" s="11" t="s">
        <v>166</v>
      </c>
      <c r="T18" t="s">
        <v>232</v>
      </c>
      <c r="U18" s="6" t="s">
        <v>165</v>
      </c>
      <c r="V18" s="5" t="s">
        <v>165</v>
      </c>
      <c r="W18" s="5" t="s">
        <v>166</v>
      </c>
      <c r="X18" s="11" t="s">
        <v>165</v>
      </c>
      <c r="Y18" s="6" t="s">
        <v>211</v>
      </c>
      <c r="Z18" s="20" t="s">
        <v>165</v>
      </c>
      <c r="AA18" s="18" t="s">
        <v>165</v>
      </c>
      <c r="AB18" s="5" t="s">
        <v>165</v>
      </c>
      <c r="AC18" s="11" t="s">
        <v>166</v>
      </c>
      <c r="AD18" s="5" t="s">
        <v>165</v>
      </c>
      <c r="AE18" s="2" t="s">
        <v>232</v>
      </c>
      <c r="AF18" s="5" t="s">
        <v>166</v>
      </c>
      <c r="AG18" s="6" t="s">
        <v>166</v>
      </c>
      <c r="AH18" s="6" t="s">
        <v>166</v>
      </c>
      <c r="AI18" t="s">
        <v>232</v>
      </c>
      <c r="AJ18" s="6" t="s">
        <v>165</v>
      </c>
      <c r="AK18" s="5" t="s">
        <v>538</v>
      </c>
      <c r="AL18" s="11" t="s">
        <v>166</v>
      </c>
      <c r="AM18" s="6" t="s">
        <v>166</v>
      </c>
      <c r="AN18" t="s">
        <v>233</v>
      </c>
      <c r="AO18" s="5" t="s">
        <v>165</v>
      </c>
      <c r="AP18" s="6" t="s">
        <v>166</v>
      </c>
      <c r="AQ18" s="6" t="s">
        <v>165</v>
      </c>
      <c r="AR18" s="6" t="s">
        <v>166</v>
      </c>
      <c r="AS18" s="5" t="s">
        <v>166</v>
      </c>
      <c r="AT18" s="11" t="s">
        <v>166</v>
      </c>
      <c r="AU18" t="s">
        <v>232</v>
      </c>
      <c r="AV18" t="s">
        <v>233</v>
      </c>
      <c r="AW18" t="s">
        <v>233</v>
      </c>
      <c r="AX18" s="6" t="s">
        <v>166</v>
      </c>
      <c r="AY18" s="6" t="s">
        <v>166</v>
      </c>
      <c r="AZ18" s="5" t="s">
        <v>165</v>
      </c>
      <c r="BA18" s="6" t="s">
        <v>166</v>
      </c>
      <c r="BB18" s="11" t="s">
        <v>166</v>
      </c>
      <c r="BC18" s="5" t="s">
        <v>165</v>
      </c>
    </row>
    <row r="19" spans="1:55" ht="141">
      <c r="A19" s="5">
        <v>6</v>
      </c>
      <c r="B19" s="6" t="s">
        <v>22</v>
      </c>
      <c r="C19" s="6">
        <v>5</v>
      </c>
      <c r="D19" s="6" t="s">
        <v>166</v>
      </c>
      <c r="E19" s="5" t="s">
        <v>166</v>
      </c>
      <c r="F19" t="s">
        <v>233</v>
      </c>
      <c r="G19" t="s">
        <v>233</v>
      </c>
      <c r="H19" s="5" t="s">
        <v>166</v>
      </c>
      <c r="I19" t="s">
        <v>232</v>
      </c>
      <c r="J19" s="5" t="s">
        <v>166</v>
      </c>
      <c r="K19" s="6" t="s">
        <v>165</v>
      </c>
      <c r="L19" s="2" t="s">
        <v>165</v>
      </c>
      <c r="M19" t="s">
        <v>166</v>
      </c>
      <c r="N19" s="128" t="s">
        <v>166</v>
      </c>
      <c r="O19" s="8" t="s">
        <v>165</v>
      </c>
      <c r="P19" s="8" t="s">
        <v>166</v>
      </c>
      <c r="Q19" s="18" t="s">
        <v>166</v>
      </c>
      <c r="R19" s="18" t="s">
        <v>166</v>
      </c>
      <c r="S19" s="11" t="s">
        <v>166</v>
      </c>
      <c r="T19" t="s">
        <v>233</v>
      </c>
      <c r="U19" s="121" t="s">
        <v>263</v>
      </c>
      <c r="V19" s="5" t="s">
        <v>166</v>
      </c>
      <c r="W19" s="5" t="s">
        <v>166</v>
      </c>
      <c r="X19" s="11" t="s">
        <v>165</v>
      </c>
      <c r="Y19" s="6" t="s">
        <v>211</v>
      </c>
      <c r="Z19" s="11" t="s">
        <v>166</v>
      </c>
      <c r="AA19" s="18" t="s">
        <v>165</v>
      </c>
      <c r="AB19" s="5" t="s">
        <v>166</v>
      </c>
      <c r="AC19" s="11" t="s">
        <v>166</v>
      </c>
      <c r="AD19" s="5" t="s">
        <v>165</v>
      </c>
      <c r="AE19" s="2" t="s">
        <v>233</v>
      </c>
      <c r="AF19" s="5" t="s">
        <v>166</v>
      </c>
      <c r="AG19" s="6" t="s">
        <v>166</v>
      </c>
      <c r="AH19" s="6" t="s">
        <v>166</v>
      </c>
      <c r="AI19" t="s">
        <v>232</v>
      </c>
      <c r="AJ19" s="6" t="s">
        <v>165</v>
      </c>
      <c r="AK19" s="5" t="s">
        <v>538</v>
      </c>
      <c r="AL19" s="11" t="s">
        <v>166</v>
      </c>
      <c r="AM19" s="6" t="s">
        <v>166</v>
      </c>
      <c r="AN19" t="s">
        <v>233</v>
      </c>
      <c r="AO19" s="5" t="s">
        <v>165</v>
      </c>
      <c r="AP19" s="6" t="s">
        <v>166</v>
      </c>
      <c r="AQ19" s="6" t="s">
        <v>165</v>
      </c>
      <c r="AR19" s="6" t="s">
        <v>166</v>
      </c>
      <c r="AS19" s="5" t="s">
        <v>166</v>
      </c>
      <c r="AT19" s="11" t="s">
        <v>166</v>
      </c>
      <c r="AU19" t="s">
        <v>232</v>
      </c>
      <c r="AV19" t="s">
        <v>233</v>
      </c>
      <c r="AW19" t="s">
        <v>233</v>
      </c>
      <c r="AX19" s="6" t="s">
        <v>166</v>
      </c>
      <c r="AY19" s="6" t="s">
        <v>166</v>
      </c>
      <c r="AZ19" s="5" t="s">
        <v>166</v>
      </c>
      <c r="BA19" s="6" t="s">
        <v>166</v>
      </c>
      <c r="BB19" s="11" t="s">
        <v>166</v>
      </c>
      <c r="BC19" s="5" t="s">
        <v>165</v>
      </c>
    </row>
    <row r="20" spans="1:55" ht="196">
      <c r="A20" s="5">
        <v>7</v>
      </c>
      <c r="B20" s="6" t="s">
        <v>23</v>
      </c>
      <c r="C20" s="6">
        <v>5</v>
      </c>
      <c r="D20" s="6" t="s">
        <v>166</v>
      </c>
      <c r="E20" s="5" t="s">
        <v>165</v>
      </c>
      <c r="F20" t="s">
        <v>232</v>
      </c>
      <c r="G20" t="s">
        <v>233</v>
      </c>
      <c r="H20" s="5" t="s">
        <v>165</v>
      </c>
      <c r="I20" t="s">
        <v>233</v>
      </c>
      <c r="J20" s="5" t="s">
        <v>165</v>
      </c>
      <c r="K20" s="6" t="s">
        <v>166</v>
      </c>
      <c r="L20" s="2" t="s">
        <v>165</v>
      </c>
      <c r="M20" t="s">
        <v>165</v>
      </c>
      <c r="N20" s="128" t="s">
        <v>166</v>
      </c>
      <c r="O20" s="8" t="s">
        <v>165</v>
      </c>
      <c r="P20" s="8" t="s">
        <v>166</v>
      </c>
      <c r="Q20" s="18" t="s">
        <v>165</v>
      </c>
      <c r="R20" s="18" t="s">
        <v>166</v>
      </c>
      <c r="S20" s="11" t="s">
        <v>165</v>
      </c>
      <c r="T20" t="s">
        <v>232</v>
      </c>
      <c r="U20" s="6" t="s">
        <v>165</v>
      </c>
      <c r="V20" s="5" t="s">
        <v>165</v>
      </c>
      <c r="W20" s="5" t="s">
        <v>166</v>
      </c>
      <c r="X20" s="11" t="s">
        <v>165</v>
      </c>
      <c r="Y20" s="6" t="s">
        <v>211</v>
      </c>
      <c r="Z20" s="11" t="s">
        <v>165</v>
      </c>
      <c r="AA20" s="18" t="s">
        <v>165</v>
      </c>
      <c r="AB20" s="5" t="s">
        <v>263</v>
      </c>
      <c r="AC20" s="11" t="s">
        <v>165</v>
      </c>
      <c r="AD20" s="5" t="s">
        <v>165</v>
      </c>
      <c r="AE20" s="2" t="s">
        <v>233</v>
      </c>
      <c r="AF20" s="5" t="s">
        <v>166</v>
      </c>
      <c r="AG20" s="6" t="s">
        <v>166</v>
      </c>
      <c r="AH20" s="6" t="s">
        <v>165</v>
      </c>
      <c r="AI20" t="s">
        <v>232</v>
      </c>
      <c r="AJ20" s="6" t="s">
        <v>165</v>
      </c>
      <c r="AK20" s="5" t="s">
        <v>232</v>
      </c>
      <c r="AL20" s="11" t="s">
        <v>166</v>
      </c>
      <c r="AM20" s="6" t="s">
        <v>165</v>
      </c>
      <c r="AN20" t="s">
        <v>232</v>
      </c>
      <c r="AO20" s="5" t="s">
        <v>165</v>
      </c>
      <c r="AP20" s="6" t="s">
        <v>166</v>
      </c>
      <c r="AQ20" s="6" t="s">
        <v>166</v>
      </c>
      <c r="AR20" s="6" t="s">
        <v>166</v>
      </c>
      <c r="AS20" s="5" t="s">
        <v>166</v>
      </c>
      <c r="AT20" s="11" t="s">
        <v>166</v>
      </c>
      <c r="AU20" t="s">
        <v>232</v>
      </c>
      <c r="AV20" t="s">
        <v>233</v>
      </c>
      <c r="AW20" t="s">
        <v>232</v>
      </c>
      <c r="AX20" s="6" t="s">
        <v>166</v>
      </c>
      <c r="AY20" s="6" t="s">
        <v>166</v>
      </c>
      <c r="AZ20" s="5" t="s">
        <v>166</v>
      </c>
      <c r="BA20" s="6" t="s">
        <v>166</v>
      </c>
      <c r="BB20" s="11" t="s">
        <v>166</v>
      </c>
      <c r="BC20" s="5" t="s">
        <v>165</v>
      </c>
    </row>
    <row r="21" spans="1:55" ht="384">
      <c r="A21" s="5">
        <v>8</v>
      </c>
      <c r="B21" s="6" t="s">
        <v>57</v>
      </c>
      <c r="C21" s="6">
        <v>5</v>
      </c>
      <c r="D21" s="6" t="s">
        <v>166</v>
      </c>
      <c r="E21" s="5" t="s">
        <v>165</v>
      </c>
      <c r="F21" t="s">
        <v>232</v>
      </c>
      <c r="G21" t="s">
        <v>233</v>
      </c>
      <c r="H21" s="5" t="s">
        <v>165</v>
      </c>
      <c r="I21" t="s">
        <v>232</v>
      </c>
      <c r="J21" s="5" t="s">
        <v>165</v>
      </c>
      <c r="K21" s="6" t="s">
        <v>166</v>
      </c>
      <c r="L21" s="2" t="s">
        <v>165</v>
      </c>
      <c r="M21" t="s">
        <v>166</v>
      </c>
      <c r="N21" s="128" t="s">
        <v>166</v>
      </c>
      <c r="O21" s="8" t="s">
        <v>165</v>
      </c>
      <c r="P21" s="8" t="s">
        <v>166</v>
      </c>
      <c r="Q21" s="18" t="s">
        <v>165</v>
      </c>
      <c r="R21" s="18" t="s">
        <v>166</v>
      </c>
      <c r="S21" s="11" t="s">
        <v>165</v>
      </c>
      <c r="T21" t="s">
        <v>232</v>
      </c>
      <c r="U21" s="6" t="s">
        <v>166</v>
      </c>
      <c r="V21" t="s">
        <v>165</v>
      </c>
      <c r="W21" s="5" t="s">
        <v>166</v>
      </c>
      <c r="X21" s="11" t="s">
        <v>166</v>
      </c>
      <c r="Y21" s="6" t="s">
        <v>211</v>
      </c>
      <c r="Z21" s="11" t="s">
        <v>166</v>
      </c>
      <c r="AA21" s="18" t="s">
        <v>165</v>
      </c>
      <c r="AB21" s="5" t="s">
        <v>166</v>
      </c>
      <c r="AC21" s="11" t="s">
        <v>166</v>
      </c>
      <c r="AD21" s="5" t="s">
        <v>166</v>
      </c>
      <c r="AE21" s="2" t="s">
        <v>233</v>
      </c>
      <c r="AF21" s="5" t="s">
        <v>166</v>
      </c>
      <c r="AG21" s="6" t="s">
        <v>166</v>
      </c>
      <c r="AH21" s="6" t="s">
        <v>165</v>
      </c>
      <c r="AI21" t="s">
        <v>233</v>
      </c>
      <c r="AJ21" s="6" t="s">
        <v>166</v>
      </c>
      <c r="AK21" s="5" t="s">
        <v>538</v>
      </c>
      <c r="AL21" s="11" t="s">
        <v>166</v>
      </c>
      <c r="AM21" s="6" t="s">
        <v>165</v>
      </c>
      <c r="AN21" t="s">
        <v>233</v>
      </c>
      <c r="AO21" s="5" t="s">
        <v>165</v>
      </c>
      <c r="AP21" s="6" t="s">
        <v>165</v>
      </c>
      <c r="AQ21" s="6" t="s">
        <v>166</v>
      </c>
      <c r="AR21" s="6" t="s">
        <v>166</v>
      </c>
      <c r="AS21" s="5" t="s">
        <v>166</v>
      </c>
      <c r="AT21" s="11" t="s">
        <v>166</v>
      </c>
      <c r="AU21" t="s">
        <v>232</v>
      </c>
      <c r="AV21" t="s">
        <v>233</v>
      </c>
      <c r="AW21" t="s">
        <v>233</v>
      </c>
      <c r="AX21" s="6" t="s">
        <v>166</v>
      </c>
      <c r="AY21" s="6" t="s">
        <v>166</v>
      </c>
      <c r="AZ21" s="5" t="s">
        <v>166</v>
      </c>
      <c r="BA21" s="6" t="s">
        <v>166</v>
      </c>
      <c r="BB21" s="11" t="s">
        <v>166</v>
      </c>
      <c r="BC21" s="5" t="s">
        <v>166</v>
      </c>
    </row>
    <row r="22" spans="1:55" ht="98">
      <c r="A22" s="5">
        <v>9</v>
      </c>
      <c r="B22" s="6" t="s">
        <v>58</v>
      </c>
      <c r="C22" s="6">
        <v>5</v>
      </c>
      <c r="D22" s="6" t="s">
        <v>166</v>
      </c>
      <c r="E22" s="5" t="s">
        <v>165</v>
      </c>
      <c r="F22" t="s">
        <v>233</v>
      </c>
      <c r="G22" t="s">
        <v>232</v>
      </c>
      <c r="H22" s="5" t="s">
        <v>165</v>
      </c>
      <c r="I22" t="s">
        <v>232</v>
      </c>
      <c r="J22" s="5" t="s">
        <v>165</v>
      </c>
      <c r="K22" s="6" t="s">
        <v>165</v>
      </c>
      <c r="L22" s="2" t="s">
        <v>165</v>
      </c>
      <c r="M22" t="s">
        <v>166</v>
      </c>
      <c r="N22" s="128" t="s">
        <v>165</v>
      </c>
      <c r="O22" s="8" t="s">
        <v>166</v>
      </c>
      <c r="P22" s="8" t="s">
        <v>166</v>
      </c>
      <c r="Q22" s="18" t="s">
        <v>165</v>
      </c>
      <c r="R22" s="18" t="s">
        <v>165</v>
      </c>
      <c r="S22" s="11" t="s">
        <v>166</v>
      </c>
      <c r="T22" t="s">
        <v>233</v>
      </c>
      <c r="U22" s="6" t="s">
        <v>165</v>
      </c>
      <c r="V22" s="5" t="s">
        <v>165</v>
      </c>
      <c r="W22" s="5" t="s">
        <v>166</v>
      </c>
      <c r="X22" s="11" t="s">
        <v>165</v>
      </c>
      <c r="Y22" s="6" t="s">
        <v>211</v>
      </c>
      <c r="Z22" s="11" t="s">
        <v>165</v>
      </c>
      <c r="AA22" s="18" t="s">
        <v>165</v>
      </c>
      <c r="AB22" s="5" t="s">
        <v>165</v>
      </c>
      <c r="AC22" s="11" t="s">
        <v>166</v>
      </c>
      <c r="AD22" s="5" t="s">
        <v>166</v>
      </c>
      <c r="AE22" s="2" t="s">
        <v>233</v>
      </c>
      <c r="AF22" s="5" t="s">
        <v>165</v>
      </c>
      <c r="AG22" s="6" t="s">
        <v>166</v>
      </c>
      <c r="AH22" s="6" t="s">
        <v>165</v>
      </c>
      <c r="AI22" t="s">
        <v>233</v>
      </c>
      <c r="AJ22" s="6" t="s">
        <v>165</v>
      </c>
      <c r="AK22" s="5" t="s">
        <v>538</v>
      </c>
      <c r="AL22" s="11" t="s">
        <v>166</v>
      </c>
      <c r="AM22" s="6" t="s">
        <v>165</v>
      </c>
      <c r="AN22" t="s">
        <v>232</v>
      </c>
      <c r="AO22" s="5" t="s">
        <v>165</v>
      </c>
      <c r="AP22" s="6" t="s">
        <v>165</v>
      </c>
      <c r="AQ22" s="6" t="s">
        <v>166</v>
      </c>
      <c r="AR22" s="6" t="s">
        <v>166</v>
      </c>
      <c r="AS22" s="5" t="s">
        <v>166</v>
      </c>
      <c r="AT22" s="11" t="s">
        <v>166</v>
      </c>
      <c r="AU22" t="s">
        <v>232</v>
      </c>
      <c r="AV22" t="s">
        <v>233</v>
      </c>
      <c r="AW22" t="s">
        <v>233</v>
      </c>
      <c r="AX22" s="6" t="s">
        <v>166</v>
      </c>
      <c r="AY22" s="6" t="s">
        <v>166</v>
      </c>
      <c r="AZ22" s="5" t="s">
        <v>166</v>
      </c>
      <c r="BA22" s="6" t="s">
        <v>166</v>
      </c>
      <c r="BB22" s="11" t="s">
        <v>165</v>
      </c>
      <c r="BC22" s="5" t="s">
        <v>166</v>
      </c>
    </row>
    <row r="23" spans="1:55" ht="168">
      <c r="A23" s="5">
        <v>10</v>
      </c>
      <c r="B23" s="6" t="s">
        <v>59</v>
      </c>
      <c r="C23" s="6">
        <v>5</v>
      </c>
      <c r="D23" s="6" t="s">
        <v>165</v>
      </c>
      <c r="E23" s="5" t="s">
        <v>165</v>
      </c>
      <c r="F23" t="s">
        <v>233</v>
      </c>
      <c r="G23" t="s">
        <v>233</v>
      </c>
      <c r="H23" s="5" t="s">
        <v>165</v>
      </c>
      <c r="I23" t="s">
        <v>232</v>
      </c>
      <c r="J23" s="5" t="s">
        <v>165</v>
      </c>
      <c r="K23" s="6" t="s">
        <v>166</v>
      </c>
      <c r="L23" s="2" t="s">
        <v>165</v>
      </c>
      <c r="M23" t="s">
        <v>166</v>
      </c>
      <c r="N23" s="128" t="s">
        <v>165</v>
      </c>
      <c r="O23" s="8" t="s">
        <v>166</v>
      </c>
      <c r="P23" s="8" t="s">
        <v>166</v>
      </c>
      <c r="Q23" s="18" t="s">
        <v>165</v>
      </c>
      <c r="R23" s="18" t="s">
        <v>166</v>
      </c>
      <c r="S23" s="11" t="s">
        <v>165</v>
      </c>
      <c r="T23" t="s">
        <v>233</v>
      </c>
      <c r="U23" s="6" t="s">
        <v>166</v>
      </c>
      <c r="V23" s="5" t="s">
        <v>165</v>
      </c>
      <c r="W23" s="5" t="s">
        <v>166</v>
      </c>
      <c r="X23" s="11" t="s">
        <v>166</v>
      </c>
      <c r="Y23" s="6" t="s">
        <v>165</v>
      </c>
      <c r="Z23" s="11" t="s">
        <v>165</v>
      </c>
      <c r="AA23" s="18" t="s">
        <v>165</v>
      </c>
      <c r="AB23" s="5" t="s">
        <v>165</v>
      </c>
      <c r="AC23" s="11" t="s">
        <v>166</v>
      </c>
      <c r="AD23" s="5" t="s">
        <v>166</v>
      </c>
      <c r="AE23" s="2" t="s">
        <v>233</v>
      </c>
      <c r="AF23" s="5" t="s">
        <v>166</v>
      </c>
      <c r="AG23" s="6" t="s">
        <v>166</v>
      </c>
      <c r="AH23" s="6" t="s">
        <v>166</v>
      </c>
      <c r="AI23" t="s">
        <v>233</v>
      </c>
      <c r="AJ23" s="6" t="s">
        <v>166</v>
      </c>
      <c r="AK23" s="5" t="s">
        <v>538</v>
      </c>
      <c r="AL23" s="11" t="s">
        <v>166</v>
      </c>
      <c r="AM23" s="6" t="s">
        <v>166</v>
      </c>
      <c r="AN23" t="s">
        <v>232</v>
      </c>
      <c r="AO23" s="5" t="s">
        <v>166</v>
      </c>
      <c r="AP23" s="6" t="s">
        <v>165</v>
      </c>
      <c r="AQ23" s="6" t="s">
        <v>166</v>
      </c>
      <c r="AR23" s="6" t="s">
        <v>166</v>
      </c>
      <c r="AS23" s="5" t="s">
        <v>166</v>
      </c>
      <c r="AT23" s="11" t="s">
        <v>166</v>
      </c>
      <c r="AU23" t="s">
        <v>232</v>
      </c>
      <c r="AV23" t="s">
        <v>233</v>
      </c>
      <c r="AW23" t="s">
        <v>233</v>
      </c>
      <c r="AX23" s="6" t="s">
        <v>165</v>
      </c>
      <c r="AY23" s="6" t="s">
        <v>166</v>
      </c>
      <c r="AZ23" s="5" t="s">
        <v>165</v>
      </c>
      <c r="BA23" s="6" t="s">
        <v>166</v>
      </c>
      <c r="BB23" s="11" t="s">
        <v>166</v>
      </c>
      <c r="BC23" s="5" t="s">
        <v>166</v>
      </c>
    </row>
    <row r="24" spans="1:55" ht="281">
      <c r="A24" s="5">
        <v>11</v>
      </c>
      <c r="B24" s="6" t="s">
        <v>36</v>
      </c>
      <c r="C24" s="6">
        <v>5</v>
      </c>
      <c r="D24" s="6" t="s">
        <v>166</v>
      </c>
      <c r="E24" s="5" t="s">
        <v>263</v>
      </c>
      <c r="F24" t="s">
        <v>233</v>
      </c>
      <c r="G24" t="s">
        <v>233</v>
      </c>
      <c r="H24" s="5" t="s">
        <v>165</v>
      </c>
      <c r="I24" t="s">
        <v>233</v>
      </c>
      <c r="J24" s="5" t="s">
        <v>165</v>
      </c>
      <c r="K24" s="6" t="s">
        <v>165</v>
      </c>
      <c r="L24" s="2" t="s">
        <v>166</v>
      </c>
      <c r="M24" t="s">
        <v>166</v>
      </c>
      <c r="N24" s="129" t="s">
        <v>166</v>
      </c>
      <c r="O24" s="8" t="s">
        <v>165</v>
      </c>
      <c r="P24" s="8" t="s">
        <v>166</v>
      </c>
      <c r="Q24" s="18" t="s">
        <v>165</v>
      </c>
      <c r="R24" s="18" t="s">
        <v>166</v>
      </c>
      <c r="S24" s="11" t="s">
        <v>166</v>
      </c>
      <c r="T24" t="s">
        <v>233</v>
      </c>
      <c r="U24" s="6" t="s">
        <v>166</v>
      </c>
      <c r="V24" s="5" t="s">
        <v>165</v>
      </c>
      <c r="W24" s="5" t="s">
        <v>166</v>
      </c>
      <c r="X24" s="11" t="s">
        <v>165</v>
      </c>
      <c r="Y24" s="6" t="s">
        <v>165</v>
      </c>
      <c r="Z24" s="11" t="s">
        <v>166</v>
      </c>
      <c r="AA24" s="18" t="s">
        <v>166</v>
      </c>
      <c r="AB24" s="5" t="s">
        <v>165</v>
      </c>
      <c r="AC24" s="11" t="s">
        <v>165</v>
      </c>
      <c r="AD24" s="5" t="s">
        <v>166</v>
      </c>
      <c r="AE24" s="2" t="s">
        <v>233</v>
      </c>
      <c r="AF24" s="5" t="s">
        <v>166</v>
      </c>
      <c r="AG24" s="6" t="s">
        <v>166</v>
      </c>
      <c r="AH24" s="6" t="s">
        <v>165</v>
      </c>
      <c r="AI24" t="s">
        <v>233</v>
      </c>
      <c r="AJ24" s="6" t="s">
        <v>166</v>
      </c>
      <c r="AK24" s="5" t="s">
        <v>538</v>
      </c>
      <c r="AL24" s="11" t="s">
        <v>166</v>
      </c>
      <c r="AM24" s="6" t="s">
        <v>166</v>
      </c>
      <c r="AN24" t="s">
        <v>233</v>
      </c>
      <c r="AO24" s="5" t="s">
        <v>166</v>
      </c>
      <c r="AP24" s="6" t="s">
        <v>166</v>
      </c>
      <c r="AQ24" s="6" t="s">
        <v>166</v>
      </c>
      <c r="AR24" s="6" t="s">
        <v>166</v>
      </c>
      <c r="AS24" s="5" t="s">
        <v>166</v>
      </c>
      <c r="AT24" s="11" t="s">
        <v>166</v>
      </c>
      <c r="AU24" t="s">
        <v>232</v>
      </c>
      <c r="AV24" t="s">
        <v>233</v>
      </c>
      <c r="AW24" t="s">
        <v>233</v>
      </c>
      <c r="AX24" s="84" t="s">
        <v>166</v>
      </c>
      <c r="AY24" s="6" t="s">
        <v>166</v>
      </c>
      <c r="AZ24" s="5" t="s">
        <v>166</v>
      </c>
      <c r="BA24" s="6" t="s">
        <v>166</v>
      </c>
      <c r="BB24" s="11" t="s">
        <v>165</v>
      </c>
      <c r="BC24" s="5" t="s">
        <v>166</v>
      </c>
    </row>
    <row r="25" spans="1:55" ht="126">
      <c r="A25" s="5">
        <v>12</v>
      </c>
      <c r="B25" s="6" t="s">
        <v>37</v>
      </c>
      <c r="C25" s="6">
        <v>5</v>
      </c>
      <c r="D25" s="6" t="s">
        <v>166</v>
      </c>
      <c r="E25" s="5" t="s">
        <v>263</v>
      </c>
      <c r="F25" t="s">
        <v>233</v>
      </c>
      <c r="G25" t="s">
        <v>232</v>
      </c>
      <c r="H25" s="5" t="s">
        <v>165</v>
      </c>
      <c r="I25" t="s">
        <v>232</v>
      </c>
      <c r="J25" s="5" t="s">
        <v>165</v>
      </c>
      <c r="K25" s="6" t="s">
        <v>165</v>
      </c>
      <c r="L25" s="2" t="s">
        <v>165</v>
      </c>
      <c r="M25" t="s">
        <v>166</v>
      </c>
      <c r="N25" s="128" t="s">
        <v>166</v>
      </c>
      <c r="O25" s="8" t="s">
        <v>165</v>
      </c>
      <c r="P25" s="8" t="s">
        <v>166</v>
      </c>
      <c r="Q25" s="18" t="s">
        <v>165</v>
      </c>
      <c r="R25" s="18" t="s">
        <v>166</v>
      </c>
      <c r="S25" s="11" t="s">
        <v>166</v>
      </c>
      <c r="T25" t="s">
        <v>233</v>
      </c>
      <c r="U25" s="6" t="s">
        <v>165</v>
      </c>
      <c r="V25" s="5" t="s">
        <v>165</v>
      </c>
      <c r="W25" s="5" t="s">
        <v>166</v>
      </c>
      <c r="X25" s="11" t="s">
        <v>165</v>
      </c>
      <c r="Y25" s="6" t="s">
        <v>165</v>
      </c>
      <c r="Z25" s="11" t="s">
        <v>165</v>
      </c>
      <c r="AA25" s="18" t="s">
        <v>165</v>
      </c>
      <c r="AB25" s="5" t="s">
        <v>165</v>
      </c>
      <c r="AC25" s="11" t="s">
        <v>166</v>
      </c>
      <c r="AD25" s="5" t="s">
        <v>165</v>
      </c>
      <c r="AE25" s="2" t="s">
        <v>233</v>
      </c>
      <c r="AF25" s="5" t="s">
        <v>166</v>
      </c>
      <c r="AG25" s="6" t="s">
        <v>166</v>
      </c>
      <c r="AH25" s="6" t="s">
        <v>165</v>
      </c>
      <c r="AI25" t="s">
        <v>233</v>
      </c>
      <c r="AJ25" s="6" t="s">
        <v>165</v>
      </c>
      <c r="AK25" s="5" t="s">
        <v>538</v>
      </c>
      <c r="AL25" s="11" t="s">
        <v>166</v>
      </c>
      <c r="AM25" s="6" t="s">
        <v>165</v>
      </c>
      <c r="AN25" t="s">
        <v>233</v>
      </c>
      <c r="AO25" s="5" t="s">
        <v>165</v>
      </c>
      <c r="AP25" s="6" t="s">
        <v>166</v>
      </c>
      <c r="AQ25" s="6" t="s">
        <v>166</v>
      </c>
      <c r="AR25" s="6" t="s">
        <v>166</v>
      </c>
      <c r="AS25" s="5" t="s">
        <v>166</v>
      </c>
      <c r="AT25" s="11" t="s">
        <v>166</v>
      </c>
      <c r="AU25" t="s">
        <v>232</v>
      </c>
      <c r="AV25" t="s">
        <v>233</v>
      </c>
      <c r="AW25" t="s">
        <v>233</v>
      </c>
      <c r="AX25" s="6" t="s">
        <v>166</v>
      </c>
      <c r="AY25" s="6" t="s">
        <v>165</v>
      </c>
      <c r="AZ25" s="5" t="s">
        <v>166</v>
      </c>
      <c r="BA25" s="6" t="s">
        <v>166</v>
      </c>
      <c r="BB25" s="11" t="s">
        <v>165</v>
      </c>
      <c r="BC25" s="5" t="s">
        <v>166</v>
      </c>
    </row>
    <row r="26" spans="1:55" ht="182">
      <c r="A26" s="5">
        <v>13</v>
      </c>
      <c r="B26" s="6" t="s">
        <v>38</v>
      </c>
      <c r="C26" s="6">
        <v>5</v>
      </c>
      <c r="D26" s="6" t="s">
        <v>166</v>
      </c>
      <c r="E26" s="5" t="s">
        <v>166</v>
      </c>
      <c r="F26" t="s">
        <v>233</v>
      </c>
      <c r="G26" t="s">
        <v>233</v>
      </c>
      <c r="H26" s="5" t="s">
        <v>165</v>
      </c>
      <c r="I26" t="s">
        <v>250</v>
      </c>
      <c r="J26" s="5" t="s">
        <v>165</v>
      </c>
      <c r="K26" s="6" t="s">
        <v>166</v>
      </c>
      <c r="L26" s="2" t="s">
        <v>165</v>
      </c>
      <c r="M26" t="s">
        <v>166</v>
      </c>
      <c r="N26" s="128" t="s">
        <v>166</v>
      </c>
      <c r="O26" s="8" t="s">
        <v>165</v>
      </c>
      <c r="P26" s="8" t="s">
        <v>166</v>
      </c>
      <c r="Q26" s="18" t="s">
        <v>165</v>
      </c>
      <c r="R26" s="18" t="s">
        <v>166</v>
      </c>
      <c r="S26" s="11" t="s">
        <v>166</v>
      </c>
      <c r="T26" t="s">
        <v>233</v>
      </c>
      <c r="U26" s="6" t="s">
        <v>166</v>
      </c>
      <c r="V26" s="5" t="s">
        <v>165</v>
      </c>
      <c r="W26" s="5" t="s">
        <v>166</v>
      </c>
      <c r="X26" s="11" t="s">
        <v>165</v>
      </c>
      <c r="Y26" s="6" t="s">
        <v>165</v>
      </c>
      <c r="Z26" s="11" t="s">
        <v>165</v>
      </c>
      <c r="AA26" s="18" t="s">
        <v>165</v>
      </c>
      <c r="AB26" s="5" t="s">
        <v>165</v>
      </c>
      <c r="AC26" s="11" t="s">
        <v>166</v>
      </c>
      <c r="AD26" s="5" t="s">
        <v>165</v>
      </c>
      <c r="AE26" s="2" t="s">
        <v>233</v>
      </c>
      <c r="AF26" s="5" t="s">
        <v>166</v>
      </c>
      <c r="AG26" s="6" t="s">
        <v>166</v>
      </c>
      <c r="AH26" s="6" t="s">
        <v>165</v>
      </c>
      <c r="AI26" t="s">
        <v>233</v>
      </c>
      <c r="AJ26" s="6" t="s">
        <v>165</v>
      </c>
      <c r="AK26" s="5" t="s">
        <v>538</v>
      </c>
      <c r="AL26" s="11" t="s">
        <v>166</v>
      </c>
      <c r="AM26" s="6" t="s">
        <v>166</v>
      </c>
      <c r="AN26" t="s">
        <v>233</v>
      </c>
      <c r="AO26" s="5" t="s">
        <v>166</v>
      </c>
      <c r="AP26" s="6" t="s">
        <v>165</v>
      </c>
      <c r="AQ26" s="6" t="s">
        <v>166</v>
      </c>
      <c r="AR26" s="6" t="s">
        <v>166</v>
      </c>
      <c r="AS26" s="5" t="s">
        <v>166</v>
      </c>
      <c r="AT26" s="11" t="s">
        <v>166</v>
      </c>
      <c r="AU26" t="s">
        <v>233</v>
      </c>
      <c r="AV26" t="s">
        <v>233</v>
      </c>
      <c r="AW26" t="s">
        <v>233</v>
      </c>
      <c r="AX26" s="6" t="s">
        <v>166</v>
      </c>
      <c r="AY26" s="6" t="s">
        <v>166</v>
      </c>
      <c r="AZ26" s="5" t="s">
        <v>166</v>
      </c>
      <c r="BA26" s="6" t="s">
        <v>166</v>
      </c>
      <c r="BB26" s="11" t="s">
        <v>166</v>
      </c>
      <c r="BC26" s="5" t="s">
        <v>166</v>
      </c>
    </row>
    <row r="27" spans="1:55">
      <c r="A27" s="4" t="s">
        <v>40</v>
      </c>
      <c r="B27" s="6"/>
      <c r="C27" s="6"/>
      <c r="D27" s="2"/>
      <c r="F27"/>
      <c r="G27"/>
      <c r="I27"/>
      <c r="K27" s="2"/>
      <c r="L27" s="2"/>
      <c r="M27"/>
      <c r="N27"/>
      <c r="O27" s="8"/>
      <c r="P27" s="8"/>
      <c r="Q27" s="18"/>
      <c r="R27" s="18"/>
      <c r="S27" s="11"/>
      <c r="T27"/>
      <c r="U27" s="2"/>
      <c r="V27"/>
      <c r="X27" s="11"/>
      <c r="Y27" s="6"/>
      <c r="Z27" s="11"/>
      <c r="AA27" s="18"/>
      <c r="AB27"/>
      <c r="AC27" s="11"/>
      <c r="AE27" s="2"/>
      <c r="AG27" s="6"/>
      <c r="AH27" s="6"/>
      <c r="AI27"/>
      <c r="AJ27" s="6"/>
      <c r="AK27"/>
      <c r="AL27" s="11"/>
      <c r="AM27"/>
      <c r="AN27"/>
      <c r="AP27" s="2"/>
      <c r="AQ27" s="6"/>
      <c r="AR27" s="6"/>
      <c r="AS27"/>
      <c r="AT27" s="11"/>
      <c r="AU27"/>
      <c r="AV27"/>
      <c r="AW27"/>
      <c r="AX27" s="2"/>
      <c r="AY27" s="6"/>
      <c r="BA27" s="2"/>
      <c r="BB27" s="11"/>
      <c r="BC27" s="5"/>
    </row>
    <row r="28" spans="1:55" ht="112">
      <c r="A28" s="5">
        <v>14</v>
      </c>
      <c r="B28" s="6" t="s">
        <v>39</v>
      </c>
      <c r="C28" s="6">
        <v>5</v>
      </c>
      <c r="D28" s="6" t="s">
        <v>166</v>
      </c>
      <c r="E28" s="5" t="s">
        <v>166</v>
      </c>
      <c r="F28" t="s">
        <v>232</v>
      </c>
      <c r="G28" t="s">
        <v>232</v>
      </c>
      <c r="H28" s="5" t="s">
        <v>165</v>
      </c>
      <c r="I28" t="s">
        <v>232</v>
      </c>
      <c r="J28" s="5" t="s">
        <v>165</v>
      </c>
      <c r="K28" s="6" t="s">
        <v>165</v>
      </c>
      <c r="L28" s="2" t="s">
        <v>165</v>
      </c>
      <c r="M28" t="s">
        <v>166</v>
      </c>
      <c r="N28" t="s">
        <v>166</v>
      </c>
      <c r="O28" s="8" t="s">
        <v>165</v>
      </c>
      <c r="P28" s="8" t="s">
        <v>178</v>
      </c>
      <c r="Q28" s="18" t="s">
        <v>165</v>
      </c>
      <c r="R28" s="18" t="s">
        <v>165</v>
      </c>
      <c r="S28" s="11" t="s">
        <v>165</v>
      </c>
      <c r="T28" t="s">
        <v>233</v>
      </c>
      <c r="U28" s="6" t="s">
        <v>166</v>
      </c>
      <c r="V28" s="5" t="s">
        <v>165</v>
      </c>
      <c r="W28" s="5" t="s">
        <v>166</v>
      </c>
      <c r="X28" s="11" t="s">
        <v>165</v>
      </c>
      <c r="Y28" s="6" t="s">
        <v>165</v>
      </c>
      <c r="Z28" s="11" t="s">
        <v>166</v>
      </c>
      <c r="AA28" s="18" t="s">
        <v>165</v>
      </c>
      <c r="AB28" s="5" t="s">
        <v>165</v>
      </c>
      <c r="AC28" s="11" t="s">
        <v>166</v>
      </c>
      <c r="AD28" s="5" t="s">
        <v>166</v>
      </c>
      <c r="AE28" s="2" t="s">
        <v>233</v>
      </c>
      <c r="AF28" s="5" t="s">
        <v>166</v>
      </c>
      <c r="AG28" s="6" t="s">
        <v>166</v>
      </c>
      <c r="AH28" s="6" t="s">
        <v>166</v>
      </c>
      <c r="AI28" t="s">
        <v>233</v>
      </c>
      <c r="AJ28" s="6" t="s">
        <v>165</v>
      </c>
      <c r="AK28" s="5" t="s">
        <v>233</v>
      </c>
      <c r="AL28" s="11" t="s">
        <v>166</v>
      </c>
      <c r="AM28" s="6" t="s">
        <v>165</v>
      </c>
      <c r="AN28" t="s">
        <v>232</v>
      </c>
      <c r="AO28" s="5" t="s">
        <v>166</v>
      </c>
      <c r="AP28" s="6" t="s">
        <v>166</v>
      </c>
      <c r="AQ28" s="6" t="s">
        <v>166</v>
      </c>
      <c r="AR28" s="6" t="s">
        <v>166</v>
      </c>
      <c r="AS28" s="5" t="s">
        <v>263</v>
      </c>
      <c r="AT28" s="11" t="s">
        <v>166</v>
      </c>
      <c r="AU28" t="s">
        <v>232</v>
      </c>
      <c r="AV28" t="s">
        <v>233</v>
      </c>
      <c r="AW28" t="s">
        <v>233</v>
      </c>
      <c r="AX28" s="6" t="s">
        <v>165</v>
      </c>
      <c r="AY28" s="6" t="s">
        <v>166</v>
      </c>
      <c r="AZ28" s="5" t="s">
        <v>166</v>
      </c>
      <c r="BA28" s="6" t="s">
        <v>166</v>
      </c>
      <c r="BB28" s="11" t="s">
        <v>166</v>
      </c>
      <c r="BC28" s="5" t="s">
        <v>166</v>
      </c>
    </row>
    <row r="29" spans="1:55" ht="70">
      <c r="A29" s="5">
        <v>15</v>
      </c>
      <c r="B29" s="6" t="s">
        <v>64</v>
      </c>
      <c r="C29" s="6">
        <v>5</v>
      </c>
      <c r="D29" s="6" t="s">
        <v>166</v>
      </c>
      <c r="E29" s="5" t="s">
        <v>166</v>
      </c>
      <c r="F29" t="s">
        <v>233</v>
      </c>
      <c r="G29" t="s">
        <v>232</v>
      </c>
      <c r="H29" s="5" t="s">
        <v>165</v>
      </c>
      <c r="I29" t="s">
        <v>233</v>
      </c>
      <c r="J29" s="5" t="s">
        <v>166</v>
      </c>
      <c r="K29" s="6" t="s">
        <v>165</v>
      </c>
      <c r="L29" s="2" t="s">
        <v>165</v>
      </c>
      <c r="M29" t="s">
        <v>166</v>
      </c>
      <c r="N29" t="s">
        <v>166</v>
      </c>
      <c r="O29" s="8" t="s">
        <v>165</v>
      </c>
      <c r="P29" s="8" t="s">
        <v>166</v>
      </c>
      <c r="Q29" s="18" t="s">
        <v>165</v>
      </c>
      <c r="R29" s="18" t="s">
        <v>165</v>
      </c>
      <c r="S29" s="11" t="s">
        <v>166</v>
      </c>
      <c r="T29" t="s">
        <v>233</v>
      </c>
      <c r="U29" s="6" t="s">
        <v>166</v>
      </c>
      <c r="V29" s="5" t="s">
        <v>166</v>
      </c>
      <c r="W29" s="5" t="s">
        <v>166</v>
      </c>
      <c r="X29" s="11" t="s">
        <v>165</v>
      </c>
      <c r="Y29" s="6" t="s">
        <v>165</v>
      </c>
      <c r="Z29" s="11" t="s">
        <v>166</v>
      </c>
      <c r="AA29" s="18" t="s">
        <v>165</v>
      </c>
      <c r="AB29" s="5" t="s">
        <v>165</v>
      </c>
      <c r="AC29" s="11" t="s">
        <v>166</v>
      </c>
      <c r="AD29" s="5" t="s">
        <v>166</v>
      </c>
      <c r="AE29" s="2" t="s">
        <v>233</v>
      </c>
      <c r="AF29" s="5" t="s">
        <v>166</v>
      </c>
      <c r="AG29" s="6" t="s">
        <v>166</v>
      </c>
      <c r="AH29" s="6" t="s">
        <v>165</v>
      </c>
      <c r="AI29" t="s">
        <v>233</v>
      </c>
      <c r="AJ29" s="6" t="s">
        <v>165</v>
      </c>
      <c r="AK29" s="5" t="s">
        <v>233</v>
      </c>
      <c r="AL29" s="11" t="s">
        <v>166</v>
      </c>
      <c r="AM29" s="6" t="s">
        <v>165</v>
      </c>
      <c r="AN29" t="s">
        <v>232</v>
      </c>
      <c r="AO29" s="5" t="s">
        <v>166</v>
      </c>
      <c r="AP29" s="6" t="s">
        <v>165</v>
      </c>
      <c r="AQ29" s="6" t="s">
        <v>166</v>
      </c>
      <c r="AR29" s="6" t="s">
        <v>166</v>
      </c>
      <c r="AS29" s="5" t="s">
        <v>166</v>
      </c>
      <c r="AT29" s="11" t="s">
        <v>166</v>
      </c>
      <c r="AU29" t="s">
        <v>232</v>
      </c>
      <c r="AV29" t="s">
        <v>233</v>
      </c>
      <c r="AW29" t="s">
        <v>233</v>
      </c>
      <c r="AX29" s="6" t="s">
        <v>166</v>
      </c>
      <c r="AY29" s="6" t="s">
        <v>166</v>
      </c>
      <c r="AZ29" s="5" t="s">
        <v>166</v>
      </c>
      <c r="BA29" s="6" t="s">
        <v>166</v>
      </c>
      <c r="BB29" s="11" t="s">
        <v>166</v>
      </c>
      <c r="BC29" s="5" t="s">
        <v>166</v>
      </c>
    </row>
    <row r="30" spans="1:55" ht="154">
      <c r="A30" s="5">
        <v>16</v>
      </c>
      <c r="B30" s="6" t="s">
        <v>65</v>
      </c>
      <c r="C30" s="6">
        <v>10</v>
      </c>
      <c r="D30" s="6" t="s">
        <v>166</v>
      </c>
      <c r="E30" s="5" t="s">
        <v>165</v>
      </c>
      <c r="F30" t="s">
        <v>232</v>
      </c>
      <c r="G30" t="s">
        <v>233</v>
      </c>
      <c r="H30" s="5" t="s">
        <v>165</v>
      </c>
      <c r="I30" t="s">
        <v>233</v>
      </c>
      <c r="J30" s="5" t="s">
        <v>165</v>
      </c>
      <c r="K30" s="6" t="s">
        <v>165</v>
      </c>
      <c r="L30" s="2" t="s">
        <v>165</v>
      </c>
      <c r="M30" t="s">
        <v>166</v>
      </c>
      <c r="N30" t="s">
        <v>166</v>
      </c>
      <c r="O30" s="8" t="s">
        <v>166</v>
      </c>
      <c r="P30" s="8" t="s">
        <v>166</v>
      </c>
      <c r="Q30" s="18" t="s">
        <v>165</v>
      </c>
      <c r="R30" s="18" t="s">
        <v>166</v>
      </c>
      <c r="S30" s="11" t="s">
        <v>165</v>
      </c>
      <c r="T30" t="s">
        <v>233</v>
      </c>
      <c r="U30" s="6" t="s">
        <v>166</v>
      </c>
      <c r="V30" s="5" t="s">
        <v>166</v>
      </c>
      <c r="W30" s="5" t="s">
        <v>165</v>
      </c>
      <c r="X30" s="11" t="s">
        <v>165</v>
      </c>
      <c r="Y30" s="6" t="s">
        <v>165</v>
      </c>
      <c r="Z30" s="11" t="s">
        <v>166</v>
      </c>
      <c r="AA30" s="18" t="s">
        <v>165</v>
      </c>
      <c r="AB30" s="5" t="s">
        <v>166</v>
      </c>
      <c r="AC30" s="11" t="s">
        <v>166</v>
      </c>
      <c r="AD30" s="5" t="s">
        <v>165</v>
      </c>
      <c r="AE30" s="2" t="s">
        <v>232</v>
      </c>
      <c r="AF30" s="5" t="s">
        <v>165</v>
      </c>
      <c r="AG30" s="6" t="s">
        <v>166</v>
      </c>
      <c r="AH30" s="6" t="s">
        <v>165</v>
      </c>
      <c r="AI30" t="s">
        <v>233</v>
      </c>
      <c r="AJ30" s="6" t="s">
        <v>166</v>
      </c>
      <c r="AK30" s="5" t="s">
        <v>233</v>
      </c>
      <c r="AL30" s="11" t="s">
        <v>166</v>
      </c>
      <c r="AM30" s="6" t="s">
        <v>166</v>
      </c>
      <c r="AN30" t="s">
        <v>233</v>
      </c>
      <c r="AO30" s="5" t="s">
        <v>165</v>
      </c>
      <c r="AP30" s="6" t="s">
        <v>166</v>
      </c>
      <c r="AQ30" s="6" t="s">
        <v>165</v>
      </c>
      <c r="AR30" s="6" t="s">
        <v>166</v>
      </c>
      <c r="AS30" s="5" t="s">
        <v>166</v>
      </c>
      <c r="AT30" s="11" t="s">
        <v>166</v>
      </c>
      <c r="AU30" t="s">
        <v>232</v>
      </c>
      <c r="AV30" t="s">
        <v>233</v>
      </c>
      <c r="AW30" t="s">
        <v>232</v>
      </c>
      <c r="AX30" s="6" t="s">
        <v>166</v>
      </c>
      <c r="AY30" s="6" t="s">
        <v>263</v>
      </c>
      <c r="AZ30" s="5" t="s">
        <v>165</v>
      </c>
      <c r="BA30" s="6" t="s">
        <v>165</v>
      </c>
      <c r="BB30" s="11" t="s">
        <v>165</v>
      </c>
      <c r="BC30" s="5" t="s">
        <v>165</v>
      </c>
    </row>
    <row r="31" spans="1:55" ht="112">
      <c r="A31" s="5">
        <v>17</v>
      </c>
      <c r="B31" s="6" t="s">
        <v>66</v>
      </c>
      <c r="C31" s="6">
        <v>5</v>
      </c>
      <c r="D31" s="6" t="s">
        <v>166</v>
      </c>
      <c r="E31" s="5" t="s">
        <v>166</v>
      </c>
      <c r="F31" t="s">
        <v>233</v>
      </c>
      <c r="G31" t="s">
        <v>233</v>
      </c>
      <c r="H31" s="5" t="s">
        <v>165</v>
      </c>
      <c r="I31" t="s">
        <v>1208</v>
      </c>
      <c r="J31" s="5" t="s">
        <v>166</v>
      </c>
      <c r="K31" s="6" t="s">
        <v>166</v>
      </c>
      <c r="L31" s="2" t="s">
        <v>165</v>
      </c>
      <c r="M31" t="s">
        <v>166</v>
      </c>
      <c r="N31" t="s">
        <v>166</v>
      </c>
      <c r="O31" s="8" t="s">
        <v>165</v>
      </c>
      <c r="P31" s="8" t="s">
        <v>166</v>
      </c>
      <c r="Q31" s="18" t="s">
        <v>165</v>
      </c>
      <c r="R31" s="18" t="s">
        <v>166</v>
      </c>
      <c r="S31" s="11" t="s">
        <v>165</v>
      </c>
      <c r="T31" t="s">
        <v>233</v>
      </c>
      <c r="U31" s="6" t="s">
        <v>166</v>
      </c>
      <c r="V31" s="5" t="s">
        <v>165</v>
      </c>
      <c r="W31" s="5" t="s">
        <v>166</v>
      </c>
      <c r="X31" s="11" t="s">
        <v>166</v>
      </c>
      <c r="Y31" s="6" t="s">
        <v>165</v>
      </c>
      <c r="Z31" s="11" t="s">
        <v>166</v>
      </c>
      <c r="AA31" s="18" t="s">
        <v>166</v>
      </c>
      <c r="AB31" s="5" t="s">
        <v>165</v>
      </c>
      <c r="AC31" s="11" t="s">
        <v>166</v>
      </c>
      <c r="AD31" s="5" t="s">
        <v>166</v>
      </c>
      <c r="AE31" s="2" t="s">
        <v>233</v>
      </c>
      <c r="AF31" s="5" t="s">
        <v>166</v>
      </c>
      <c r="AG31" s="6" t="s">
        <v>166</v>
      </c>
      <c r="AH31" s="6" t="s">
        <v>166</v>
      </c>
      <c r="AI31" t="s">
        <v>233</v>
      </c>
      <c r="AJ31" s="6" t="s">
        <v>165</v>
      </c>
      <c r="AK31" s="5" t="s">
        <v>233</v>
      </c>
      <c r="AL31" s="11" t="s">
        <v>166</v>
      </c>
      <c r="AM31" s="6" t="s">
        <v>166</v>
      </c>
      <c r="AN31" t="s">
        <v>233</v>
      </c>
      <c r="AO31" s="5" t="s">
        <v>166</v>
      </c>
      <c r="AP31" s="6" t="s">
        <v>166</v>
      </c>
      <c r="AQ31" s="6" t="s">
        <v>166</v>
      </c>
      <c r="AR31" s="6" t="s">
        <v>166</v>
      </c>
      <c r="AS31" s="5" t="s">
        <v>166</v>
      </c>
      <c r="AT31" s="11" t="s">
        <v>166</v>
      </c>
      <c r="AU31" t="s">
        <v>232</v>
      </c>
      <c r="AV31" t="s">
        <v>233</v>
      </c>
      <c r="AW31" t="s">
        <v>233</v>
      </c>
      <c r="AX31" s="6" t="s">
        <v>166</v>
      </c>
      <c r="AY31" s="6" t="s">
        <v>166</v>
      </c>
      <c r="AZ31" s="5" t="s">
        <v>263</v>
      </c>
      <c r="BA31" s="6" t="s">
        <v>166</v>
      </c>
      <c r="BB31" s="11" t="s">
        <v>166</v>
      </c>
      <c r="BC31" s="5" t="s">
        <v>165</v>
      </c>
    </row>
    <row r="32" spans="1:55" ht="238">
      <c r="A32" s="5">
        <v>18</v>
      </c>
      <c r="B32" s="6" t="s">
        <v>67</v>
      </c>
      <c r="C32" s="6">
        <v>5</v>
      </c>
      <c r="D32" s="6" t="s">
        <v>166</v>
      </c>
      <c r="E32" s="5" t="s">
        <v>166</v>
      </c>
      <c r="F32" t="s">
        <v>233</v>
      </c>
      <c r="G32" t="s">
        <v>233</v>
      </c>
      <c r="H32" s="5" t="s">
        <v>165</v>
      </c>
      <c r="I32" t="s">
        <v>1208</v>
      </c>
      <c r="J32" s="5" t="s">
        <v>165</v>
      </c>
      <c r="K32" s="6" t="s">
        <v>166</v>
      </c>
      <c r="L32" s="2" t="s">
        <v>165</v>
      </c>
      <c r="M32" t="s">
        <v>165</v>
      </c>
      <c r="N32" s="128" t="s">
        <v>165</v>
      </c>
      <c r="O32" s="8" t="s">
        <v>165</v>
      </c>
      <c r="P32" s="8" t="s">
        <v>166</v>
      </c>
      <c r="Q32" s="18" t="s">
        <v>165</v>
      </c>
      <c r="R32" s="18" t="s">
        <v>165</v>
      </c>
      <c r="S32" s="11" t="s">
        <v>165</v>
      </c>
      <c r="T32" t="s">
        <v>232</v>
      </c>
      <c r="U32" s="6" t="s">
        <v>165</v>
      </c>
      <c r="V32" s="5" t="s">
        <v>263</v>
      </c>
      <c r="W32" s="5" t="s">
        <v>166</v>
      </c>
      <c r="X32" s="11" t="s">
        <v>165</v>
      </c>
      <c r="Y32" s="6" t="s">
        <v>165</v>
      </c>
      <c r="Z32" s="11" t="s">
        <v>166</v>
      </c>
      <c r="AA32" s="18" t="s">
        <v>165</v>
      </c>
      <c r="AB32" s="5" t="s">
        <v>165</v>
      </c>
      <c r="AC32" s="11" t="s">
        <v>165</v>
      </c>
      <c r="AD32" s="5" t="s">
        <v>165</v>
      </c>
      <c r="AE32" s="2" t="s">
        <v>233</v>
      </c>
      <c r="AF32" s="5" t="s">
        <v>166</v>
      </c>
      <c r="AG32" s="6" t="s">
        <v>166</v>
      </c>
      <c r="AH32" s="6" t="s">
        <v>165</v>
      </c>
      <c r="AI32" t="s">
        <v>232</v>
      </c>
      <c r="AJ32" s="6" t="s">
        <v>165</v>
      </c>
      <c r="AK32" s="5" t="s">
        <v>233</v>
      </c>
      <c r="AL32" s="11" t="s">
        <v>166</v>
      </c>
      <c r="AM32" s="6" t="s">
        <v>165</v>
      </c>
      <c r="AN32" t="s">
        <v>233</v>
      </c>
      <c r="AO32" s="5" t="s">
        <v>165</v>
      </c>
      <c r="AP32" s="6" t="s">
        <v>166</v>
      </c>
      <c r="AQ32" s="6" t="s">
        <v>166</v>
      </c>
      <c r="AR32" s="6" t="s">
        <v>166</v>
      </c>
      <c r="AS32" s="5" t="s">
        <v>166</v>
      </c>
      <c r="AT32" s="11" t="s">
        <v>166</v>
      </c>
      <c r="AU32" t="s">
        <v>232</v>
      </c>
      <c r="AV32" t="s">
        <v>233</v>
      </c>
      <c r="AW32" t="s">
        <v>232</v>
      </c>
      <c r="AX32" s="6" t="s">
        <v>166</v>
      </c>
      <c r="AY32" s="6" t="s">
        <v>166</v>
      </c>
      <c r="AZ32" s="5" t="s">
        <v>166</v>
      </c>
      <c r="BA32" s="6" t="s">
        <v>166</v>
      </c>
      <c r="BB32" s="11" t="s">
        <v>165</v>
      </c>
      <c r="BC32" s="5" t="s">
        <v>165</v>
      </c>
    </row>
    <row r="33" spans="1:55" ht="224">
      <c r="A33" s="6" t="s">
        <v>47</v>
      </c>
      <c r="B33" s="6" t="s">
        <v>46</v>
      </c>
      <c r="C33" s="6"/>
      <c r="D33" s="6"/>
      <c r="F33"/>
      <c r="G33"/>
      <c r="I33"/>
      <c r="K33" s="2"/>
      <c r="L33" s="2"/>
      <c r="M33"/>
      <c r="N33" s="128"/>
      <c r="O33" s="8"/>
      <c r="P33" s="8"/>
      <c r="Q33" s="18"/>
      <c r="R33" s="18"/>
      <c r="S33" s="11"/>
      <c r="T33"/>
      <c r="U33" s="2"/>
      <c r="X33" s="11"/>
      <c r="Y33" s="6"/>
      <c r="Z33" s="11"/>
      <c r="AA33" s="18"/>
      <c r="AB33"/>
      <c r="AC33" s="11"/>
      <c r="AE33" s="2"/>
      <c r="AG33" s="6"/>
      <c r="AH33" s="6"/>
      <c r="AI33"/>
      <c r="AJ33" s="6"/>
      <c r="AK33"/>
      <c r="AL33" s="11"/>
      <c r="AM33" s="6"/>
      <c r="AN33" t="s">
        <v>233</v>
      </c>
      <c r="AP33" s="6"/>
      <c r="AQ33" s="6"/>
      <c r="AR33" s="6" t="s">
        <v>166</v>
      </c>
      <c r="AS33"/>
      <c r="AT33" s="11"/>
      <c r="AU33"/>
      <c r="AV33" t="s">
        <v>233</v>
      </c>
      <c r="AW33"/>
      <c r="AX33" s="2"/>
      <c r="AY33" s="6"/>
      <c r="BA33" s="2"/>
      <c r="BB33" s="11"/>
      <c r="BC33" s="5"/>
    </row>
    <row r="34" spans="1:55" ht="28">
      <c r="A34" s="5">
        <v>19</v>
      </c>
      <c r="B34" s="6" t="s">
        <v>48</v>
      </c>
      <c r="C34" s="6">
        <v>1</v>
      </c>
      <c r="D34" s="6" t="s">
        <v>166</v>
      </c>
      <c r="E34" s="5" t="s">
        <v>165</v>
      </c>
      <c r="F34" t="s">
        <v>232</v>
      </c>
      <c r="G34" t="s">
        <v>233</v>
      </c>
      <c r="H34" s="5" t="s">
        <v>165</v>
      </c>
      <c r="I34" t="s">
        <v>232</v>
      </c>
      <c r="J34" s="5" t="s">
        <v>165</v>
      </c>
      <c r="K34" s="6" t="s">
        <v>165</v>
      </c>
      <c r="L34" s="2" t="s">
        <v>165</v>
      </c>
      <c r="M34" t="s">
        <v>165</v>
      </c>
      <c r="N34" s="128" t="s">
        <v>166</v>
      </c>
      <c r="O34" s="8" t="s">
        <v>165</v>
      </c>
      <c r="P34" s="8" t="s">
        <v>166</v>
      </c>
      <c r="Q34" s="18" t="s">
        <v>165</v>
      </c>
      <c r="R34" s="18" t="s">
        <v>166</v>
      </c>
      <c r="S34" s="11" t="s">
        <v>165</v>
      </c>
      <c r="T34" t="s">
        <v>232</v>
      </c>
      <c r="U34" s="6" t="s">
        <v>166</v>
      </c>
      <c r="V34" s="5" t="s">
        <v>166</v>
      </c>
      <c r="W34" s="5" t="s">
        <v>165</v>
      </c>
      <c r="X34" s="11" t="s">
        <v>165</v>
      </c>
      <c r="Y34" s="6" t="s">
        <v>165</v>
      </c>
      <c r="Z34" s="11" t="s">
        <v>166</v>
      </c>
      <c r="AA34" s="18" t="s">
        <v>165</v>
      </c>
      <c r="AB34" s="5" t="s">
        <v>166</v>
      </c>
      <c r="AC34" s="11" t="s">
        <v>165</v>
      </c>
      <c r="AD34" s="5" t="s">
        <v>263</v>
      </c>
      <c r="AE34" s="2" t="s">
        <v>232</v>
      </c>
      <c r="AF34" s="5" t="s">
        <v>166</v>
      </c>
      <c r="AG34" s="6" t="s">
        <v>165</v>
      </c>
      <c r="AH34" s="6" t="s">
        <v>165</v>
      </c>
      <c r="AI34" t="s">
        <v>232</v>
      </c>
      <c r="AJ34" s="6" t="s">
        <v>165</v>
      </c>
      <c r="AK34" s="5" t="s">
        <v>232</v>
      </c>
      <c r="AL34" s="11" t="s">
        <v>165</v>
      </c>
      <c r="AM34" s="6" t="s">
        <v>165</v>
      </c>
      <c r="AN34" t="s">
        <v>233</v>
      </c>
      <c r="AO34" s="5" t="s">
        <v>165</v>
      </c>
      <c r="AP34" s="6" t="s">
        <v>165</v>
      </c>
      <c r="AQ34" s="6" t="s">
        <v>165</v>
      </c>
      <c r="AR34" s="6" t="s">
        <v>166</v>
      </c>
      <c r="AS34" s="5" t="s">
        <v>165</v>
      </c>
      <c r="AT34" s="11" t="s">
        <v>165</v>
      </c>
      <c r="AU34" t="s">
        <v>232</v>
      </c>
      <c r="AV34" t="s">
        <v>232</v>
      </c>
      <c r="AW34" t="s">
        <v>232</v>
      </c>
      <c r="AX34" s="6" t="s">
        <v>166</v>
      </c>
      <c r="AY34" s="6" t="s">
        <v>165</v>
      </c>
      <c r="AZ34" s="5" t="s">
        <v>165</v>
      </c>
      <c r="BA34" s="6" t="s">
        <v>165</v>
      </c>
      <c r="BB34" s="11" t="s">
        <v>165</v>
      </c>
      <c r="BC34" s="5" t="s">
        <v>165</v>
      </c>
    </row>
    <row r="35" spans="1:55" ht="28">
      <c r="A35" s="5">
        <v>20</v>
      </c>
      <c r="B35" s="6" t="s">
        <v>49</v>
      </c>
      <c r="C35" s="6">
        <v>1</v>
      </c>
      <c r="D35" s="6" t="s">
        <v>166</v>
      </c>
      <c r="E35" s="5" t="s">
        <v>165</v>
      </c>
      <c r="F35" t="s">
        <v>232</v>
      </c>
      <c r="G35" t="s">
        <v>233</v>
      </c>
      <c r="H35" s="5" t="s">
        <v>165</v>
      </c>
      <c r="I35" t="s">
        <v>232</v>
      </c>
      <c r="J35" s="5" t="s">
        <v>165</v>
      </c>
      <c r="K35" s="6" t="s">
        <v>165</v>
      </c>
      <c r="L35" s="2" t="s">
        <v>165</v>
      </c>
      <c r="M35" t="s">
        <v>165</v>
      </c>
      <c r="N35" s="128" t="s">
        <v>166</v>
      </c>
      <c r="O35" s="8" t="s">
        <v>165</v>
      </c>
      <c r="P35" s="8" t="s">
        <v>166</v>
      </c>
      <c r="Q35" s="18" t="s">
        <v>165</v>
      </c>
      <c r="R35" s="18" t="s">
        <v>166</v>
      </c>
      <c r="S35" s="11" t="s">
        <v>165</v>
      </c>
      <c r="T35" t="s">
        <v>232</v>
      </c>
      <c r="U35" s="6" t="s">
        <v>166</v>
      </c>
      <c r="V35" s="5" t="s">
        <v>166</v>
      </c>
      <c r="W35" s="5" t="s">
        <v>165</v>
      </c>
      <c r="X35" s="11" t="s">
        <v>165</v>
      </c>
      <c r="Y35" s="6" t="s">
        <v>165</v>
      </c>
      <c r="Z35" s="11" t="s">
        <v>166</v>
      </c>
      <c r="AA35" s="18" t="s">
        <v>165</v>
      </c>
      <c r="AB35" s="5" t="s">
        <v>166</v>
      </c>
      <c r="AC35" s="11" t="s">
        <v>165</v>
      </c>
      <c r="AD35" s="5" t="s">
        <v>263</v>
      </c>
      <c r="AE35" s="2" t="s">
        <v>232</v>
      </c>
      <c r="AF35" s="5" t="s">
        <v>166</v>
      </c>
      <c r="AG35" s="6" t="s">
        <v>165</v>
      </c>
      <c r="AH35" s="6" t="s">
        <v>165</v>
      </c>
      <c r="AI35" t="s">
        <v>232</v>
      </c>
      <c r="AJ35" s="6" t="s">
        <v>165</v>
      </c>
      <c r="AK35" s="5" t="s">
        <v>233</v>
      </c>
      <c r="AL35" s="11" t="s">
        <v>165</v>
      </c>
      <c r="AM35" s="6" t="s">
        <v>165</v>
      </c>
      <c r="AN35" t="s">
        <v>233</v>
      </c>
      <c r="AO35" s="5" t="s">
        <v>165</v>
      </c>
      <c r="AP35" s="6" t="s">
        <v>165</v>
      </c>
      <c r="AQ35" s="6" t="s">
        <v>165</v>
      </c>
      <c r="AR35" s="6" t="s">
        <v>166</v>
      </c>
      <c r="AS35" s="5" t="s">
        <v>165</v>
      </c>
      <c r="AT35" s="11" t="s">
        <v>165</v>
      </c>
      <c r="AU35" t="s">
        <v>232</v>
      </c>
      <c r="AV35" t="s">
        <v>233</v>
      </c>
      <c r="AW35" t="s">
        <v>232</v>
      </c>
      <c r="AX35" s="6" t="s">
        <v>166</v>
      </c>
      <c r="AY35" s="6" t="s">
        <v>165</v>
      </c>
      <c r="AZ35" s="5" t="s">
        <v>165</v>
      </c>
      <c r="BA35" s="6" t="s">
        <v>165</v>
      </c>
      <c r="BB35" s="11" t="s">
        <v>165</v>
      </c>
      <c r="BC35" s="5" t="s">
        <v>165</v>
      </c>
    </row>
    <row r="36" spans="1:55" ht="28">
      <c r="A36" s="5">
        <v>21</v>
      </c>
      <c r="B36" s="6" t="s">
        <v>50</v>
      </c>
      <c r="C36" s="6">
        <v>1</v>
      </c>
      <c r="D36" s="6" t="s">
        <v>166</v>
      </c>
      <c r="E36" s="5" t="s">
        <v>165</v>
      </c>
      <c r="F36" t="s">
        <v>232</v>
      </c>
      <c r="G36" t="s">
        <v>233</v>
      </c>
      <c r="H36" s="5" t="s">
        <v>165</v>
      </c>
      <c r="I36" t="s">
        <v>232</v>
      </c>
      <c r="J36" s="5" t="s">
        <v>165</v>
      </c>
      <c r="K36" s="6" t="s">
        <v>165</v>
      </c>
      <c r="L36" s="2" t="s">
        <v>165</v>
      </c>
      <c r="M36" t="s">
        <v>165</v>
      </c>
      <c r="N36" s="128" t="s">
        <v>166</v>
      </c>
      <c r="O36" s="8" t="s">
        <v>165</v>
      </c>
      <c r="P36" s="8" t="s">
        <v>166</v>
      </c>
      <c r="Q36" s="18" t="s">
        <v>165</v>
      </c>
      <c r="R36" s="18" t="s">
        <v>166</v>
      </c>
      <c r="S36" s="11" t="s">
        <v>165</v>
      </c>
      <c r="T36" t="s">
        <v>233</v>
      </c>
      <c r="U36" s="6" t="s">
        <v>166</v>
      </c>
      <c r="V36" s="5" t="s">
        <v>166</v>
      </c>
      <c r="W36" s="5" t="s">
        <v>165</v>
      </c>
      <c r="X36" s="11" t="s">
        <v>165</v>
      </c>
      <c r="Y36" s="6" t="s">
        <v>165</v>
      </c>
      <c r="Z36" s="11" t="s">
        <v>166</v>
      </c>
      <c r="AA36" s="18" t="s">
        <v>165</v>
      </c>
      <c r="AB36" s="5" t="s">
        <v>166</v>
      </c>
      <c r="AC36" s="11" t="s">
        <v>165</v>
      </c>
      <c r="AD36" s="5" t="s">
        <v>263</v>
      </c>
      <c r="AE36" s="2" t="s">
        <v>232</v>
      </c>
      <c r="AF36" s="5" t="s">
        <v>166</v>
      </c>
      <c r="AG36" s="6" t="s">
        <v>165</v>
      </c>
      <c r="AH36" s="6" t="s">
        <v>165</v>
      </c>
      <c r="AI36" t="s">
        <v>233</v>
      </c>
      <c r="AJ36" s="6" t="s">
        <v>165</v>
      </c>
      <c r="AK36" s="5" t="s">
        <v>232</v>
      </c>
      <c r="AL36" s="11" t="s">
        <v>165</v>
      </c>
      <c r="AM36" s="6" t="s">
        <v>165</v>
      </c>
      <c r="AN36" t="s">
        <v>232</v>
      </c>
      <c r="AO36" s="5" t="s">
        <v>165</v>
      </c>
      <c r="AP36" s="6" t="s">
        <v>165</v>
      </c>
      <c r="AQ36" s="6" t="s">
        <v>165</v>
      </c>
      <c r="AR36" s="6" t="s">
        <v>166</v>
      </c>
      <c r="AS36" s="5" t="s">
        <v>165</v>
      </c>
      <c r="AT36" s="11" t="s">
        <v>165</v>
      </c>
      <c r="AU36" t="s">
        <v>233</v>
      </c>
      <c r="AV36" t="s">
        <v>233</v>
      </c>
      <c r="AW36" t="s">
        <v>232</v>
      </c>
      <c r="AX36" s="6" t="s">
        <v>166</v>
      </c>
      <c r="AY36" s="6" t="s">
        <v>165</v>
      </c>
      <c r="AZ36" s="5" t="s">
        <v>165</v>
      </c>
      <c r="BA36" s="6" t="s">
        <v>165</v>
      </c>
      <c r="BB36" s="11" t="s">
        <v>165</v>
      </c>
      <c r="BC36" s="5" t="s">
        <v>165</v>
      </c>
    </row>
    <row r="37" spans="1:55" ht="14">
      <c r="A37" s="5">
        <v>22</v>
      </c>
      <c r="B37" s="6" t="s">
        <v>51</v>
      </c>
      <c r="C37" s="6">
        <v>1</v>
      </c>
      <c r="D37" s="6" t="s">
        <v>166</v>
      </c>
      <c r="E37" s="5" t="s">
        <v>165</v>
      </c>
      <c r="F37" t="s">
        <v>232</v>
      </c>
      <c r="G37" t="s">
        <v>233</v>
      </c>
      <c r="H37" s="5" t="s">
        <v>165</v>
      </c>
      <c r="I37" t="s">
        <v>232</v>
      </c>
      <c r="J37" s="5" t="s">
        <v>165</v>
      </c>
      <c r="K37" s="6" t="s">
        <v>165</v>
      </c>
      <c r="L37" s="2" t="s">
        <v>165</v>
      </c>
      <c r="M37" t="s">
        <v>165</v>
      </c>
      <c r="N37" s="128" t="s">
        <v>166</v>
      </c>
      <c r="O37" s="8" t="s">
        <v>165</v>
      </c>
      <c r="P37" s="8" t="s">
        <v>166</v>
      </c>
      <c r="Q37" s="18" t="s">
        <v>165</v>
      </c>
      <c r="R37" s="18" t="s">
        <v>166</v>
      </c>
      <c r="S37" s="11" t="s">
        <v>165</v>
      </c>
      <c r="T37" t="s">
        <v>232</v>
      </c>
      <c r="U37" s="6" t="s">
        <v>165</v>
      </c>
      <c r="V37" s="5" t="s">
        <v>166</v>
      </c>
      <c r="W37" s="5" t="s">
        <v>165</v>
      </c>
      <c r="X37" s="11" t="s">
        <v>165</v>
      </c>
      <c r="Y37" s="6" t="s">
        <v>165</v>
      </c>
      <c r="Z37" s="11" t="s">
        <v>166</v>
      </c>
      <c r="AA37" s="18" t="s">
        <v>165</v>
      </c>
      <c r="AB37" s="5" t="s">
        <v>165</v>
      </c>
      <c r="AC37" s="11" t="s">
        <v>165</v>
      </c>
      <c r="AD37" s="5" t="s">
        <v>263</v>
      </c>
      <c r="AE37" s="2" t="s">
        <v>233</v>
      </c>
      <c r="AF37" s="5" t="s">
        <v>165</v>
      </c>
      <c r="AG37" s="6" t="s">
        <v>165</v>
      </c>
      <c r="AH37" s="6" t="s">
        <v>165</v>
      </c>
      <c r="AI37" t="s">
        <v>232</v>
      </c>
      <c r="AJ37" s="6" t="s">
        <v>165</v>
      </c>
      <c r="AK37" s="5" t="s">
        <v>232</v>
      </c>
      <c r="AL37" s="11" t="s">
        <v>165</v>
      </c>
      <c r="AM37" s="6" t="s">
        <v>165</v>
      </c>
      <c r="AN37" t="s">
        <v>232</v>
      </c>
      <c r="AO37" s="5" t="s">
        <v>165</v>
      </c>
      <c r="AP37" s="6" t="s">
        <v>165</v>
      </c>
      <c r="AQ37" s="6" t="s">
        <v>165</v>
      </c>
      <c r="AR37" s="6" t="s">
        <v>165</v>
      </c>
      <c r="AS37" s="5" t="s">
        <v>165</v>
      </c>
      <c r="AT37" s="11" t="s">
        <v>165</v>
      </c>
      <c r="AU37" t="s">
        <v>232</v>
      </c>
      <c r="AV37" t="s">
        <v>232</v>
      </c>
      <c r="AW37" t="s">
        <v>232</v>
      </c>
      <c r="AX37" s="6" t="s">
        <v>166</v>
      </c>
      <c r="AY37" s="6" t="s">
        <v>165</v>
      </c>
      <c r="AZ37" s="5" t="s">
        <v>165</v>
      </c>
      <c r="BA37" s="6" t="s">
        <v>165</v>
      </c>
      <c r="BB37" s="11" t="s">
        <v>165</v>
      </c>
      <c r="BC37" s="5" t="s">
        <v>165</v>
      </c>
    </row>
    <row r="38" spans="1:55" ht="14">
      <c r="A38" s="5">
        <v>23</v>
      </c>
      <c r="B38" s="6" t="s">
        <v>52</v>
      </c>
      <c r="C38" s="6">
        <v>1</v>
      </c>
      <c r="D38" s="6" t="s">
        <v>166</v>
      </c>
      <c r="E38" s="5" t="s">
        <v>165</v>
      </c>
      <c r="F38" t="s">
        <v>232</v>
      </c>
      <c r="G38" t="s">
        <v>233</v>
      </c>
      <c r="H38" s="5" t="s">
        <v>165</v>
      </c>
      <c r="I38" t="s">
        <v>232</v>
      </c>
      <c r="J38" s="5" t="s">
        <v>165</v>
      </c>
      <c r="K38" s="6" t="s">
        <v>166</v>
      </c>
      <c r="L38" s="2" t="s">
        <v>165</v>
      </c>
      <c r="M38" t="s">
        <v>166</v>
      </c>
      <c r="N38" s="128" t="s">
        <v>166</v>
      </c>
      <c r="O38" s="8" t="s">
        <v>165</v>
      </c>
      <c r="P38" s="8" t="s">
        <v>166</v>
      </c>
      <c r="Q38" s="18" t="s">
        <v>165</v>
      </c>
      <c r="R38" s="18" t="s">
        <v>166</v>
      </c>
      <c r="S38" s="11" t="s">
        <v>165</v>
      </c>
      <c r="T38" t="s">
        <v>233</v>
      </c>
      <c r="U38" s="6" t="s">
        <v>166</v>
      </c>
      <c r="V38" s="5" t="s">
        <v>166</v>
      </c>
      <c r="W38" s="5" t="s">
        <v>165</v>
      </c>
      <c r="X38" s="11" t="s">
        <v>165</v>
      </c>
      <c r="Y38" s="6" t="s">
        <v>165</v>
      </c>
      <c r="Z38" s="11" t="s">
        <v>166</v>
      </c>
      <c r="AA38" s="18" t="s">
        <v>165</v>
      </c>
      <c r="AB38" s="5" t="s">
        <v>166</v>
      </c>
      <c r="AC38" s="11" t="s">
        <v>166</v>
      </c>
      <c r="AD38" s="5" t="s">
        <v>263</v>
      </c>
      <c r="AE38" s="2" t="s">
        <v>232</v>
      </c>
      <c r="AF38" s="5" t="s">
        <v>166</v>
      </c>
      <c r="AG38" s="6" t="s">
        <v>166</v>
      </c>
      <c r="AH38" s="6" t="s">
        <v>165</v>
      </c>
      <c r="AI38" t="s">
        <v>233</v>
      </c>
      <c r="AJ38" s="6" t="s">
        <v>165</v>
      </c>
      <c r="AK38" s="5" t="s">
        <v>233</v>
      </c>
      <c r="AL38" s="11" t="s">
        <v>166</v>
      </c>
      <c r="AM38" s="6" t="s">
        <v>166</v>
      </c>
      <c r="AN38" t="s">
        <v>233</v>
      </c>
      <c r="AO38" s="5" t="s">
        <v>166</v>
      </c>
      <c r="AP38" s="6" t="s">
        <v>166</v>
      </c>
      <c r="AQ38" s="6" t="s">
        <v>165</v>
      </c>
      <c r="AR38" s="6" t="s">
        <v>166</v>
      </c>
      <c r="AS38" s="5" t="s">
        <v>166</v>
      </c>
      <c r="AT38" s="11" t="s">
        <v>166</v>
      </c>
      <c r="AU38" t="s">
        <v>232</v>
      </c>
      <c r="AV38" t="s">
        <v>233</v>
      </c>
      <c r="AW38" t="s">
        <v>232</v>
      </c>
      <c r="AX38" s="6" t="s">
        <v>166</v>
      </c>
      <c r="AY38" s="6" t="s">
        <v>165</v>
      </c>
      <c r="AZ38" s="5" t="s">
        <v>166</v>
      </c>
      <c r="BA38" s="6" t="s">
        <v>166</v>
      </c>
      <c r="BB38" s="11" t="s">
        <v>165</v>
      </c>
      <c r="BC38" s="5" t="s">
        <v>166</v>
      </c>
    </row>
    <row r="39" spans="1:55" ht="14">
      <c r="A39" s="5">
        <v>24</v>
      </c>
      <c r="B39" s="6" t="s">
        <v>53</v>
      </c>
      <c r="C39" s="6">
        <v>1</v>
      </c>
      <c r="D39" s="6" t="s">
        <v>166</v>
      </c>
      <c r="E39" s="5" t="s">
        <v>165</v>
      </c>
      <c r="F39" t="s">
        <v>232</v>
      </c>
      <c r="G39" t="s">
        <v>233</v>
      </c>
      <c r="H39" s="5" t="s">
        <v>165</v>
      </c>
      <c r="I39" t="s">
        <v>232</v>
      </c>
      <c r="J39" s="5" t="s">
        <v>165</v>
      </c>
      <c r="K39" s="6" t="s">
        <v>166</v>
      </c>
      <c r="L39" s="2" t="s">
        <v>165</v>
      </c>
      <c r="M39" t="s">
        <v>166</v>
      </c>
      <c r="N39" s="128" t="s">
        <v>166</v>
      </c>
      <c r="O39" s="8" t="s">
        <v>165</v>
      </c>
      <c r="P39" s="8" t="s">
        <v>166</v>
      </c>
      <c r="Q39" s="18" t="s">
        <v>165</v>
      </c>
      <c r="R39" s="18" t="s">
        <v>166</v>
      </c>
      <c r="S39" s="11" t="s">
        <v>166</v>
      </c>
      <c r="T39" t="s">
        <v>233</v>
      </c>
      <c r="U39" s="6" t="s">
        <v>166</v>
      </c>
      <c r="V39" s="5" t="s">
        <v>166</v>
      </c>
      <c r="W39" s="5" t="s">
        <v>166</v>
      </c>
      <c r="X39" s="11" t="s">
        <v>165</v>
      </c>
      <c r="Y39" s="6" t="s">
        <v>165</v>
      </c>
      <c r="Z39" s="11" t="s">
        <v>166</v>
      </c>
      <c r="AA39" s="18" t="s">
        <v>165</v>
      </c>
      <c r="AB39" s="5" t="s">
        <v>166</v>
      </c>
      <c r="AC39" s="11" t="s">
        <v>166</v>
      </c>
      <c r="AD39" s="5" t="s">
        <v>263</v>
      </c>
      <c r="AE39" s="2" t="s">
        <v>233</v>
      </c>
      <c r="AF39" s="5" t="s">
        <v>166</v>
      </c>
      <c r="AG39" s="6" t="s">
        <v>166</v>
      </c>
      <c r="AH39" s="6" t="s">
        <v>165</v>
      </c>
      <c r="AI39" t="s">
        <v>233</v>
      </c>
      <c r="AJ39" s="6" t="s">
        <v>165</v>
      </c>
      <c r="AK39" s="5" t="s">
        <v>233</v>
      </c>
      <c r="AL39" s="11" t="s">
        <v>166</v>
      </c>
      <c r="AM39" s="6" t="s">
        <v>166</v>
      </c>
      <c r="AN39" t="s">
        <v>233</v>
      </c>
      <c r="AO39" s="5" t="s">
        <v>165</v>
      </c>
      <c r="AP39" s="6" t="s">
        <v>166</v>
      </c>
      <c r="AQ39" s="6" t="s">
        <v>165</v>
      </c>
      <c r="AR39" s="6" t="s">
        <v>166</v>
      </c>
      <c r="AS39" s="5" t="s">
        <v>166</v>
      </c>
      <c r="AT39" s="11" t="s">
        <v>166</v>
      </c>
      <c r="AU39" t="s">
        <v>233</v>
      </c>
      <c r="AV39" t="s">
        <v>233</v>
      </c>
      <c r="AW39" t="s">
        <v>232</v>
      </c>
      <c r="AX39" s="6" t="s">
        <v>166</v>
      </c>
      <c r="AY39" s="6" t="s">
        <v>165</v>
      </c>
      <c r="AZ39" s="5" t="s">
        <v>166</v>
      </c>
      <c r="BA39" s="6" t="s">
        <v>165</v>
      </c>
      <c r="BB39" s="11" t="s">
        <v>165</v>
      </c>
      <c r="BC39" s="5" t="s">
        <v>166</v>
      </c>
    </row>
    <row r="40" spans="1:55" ht="28">
      <c r="A40" s="5">
        <v>25</v>
      </c>
      <c r="B40" s="6" t="s">
        <v>54</v>
      </c>
      <c r="C40" s="6">
        <v>1</v>
      </c>
      <c r="D40" s="6" t="s">
        <v>166</v>
      </c>
      <c r="E40" s="5" t="s">
        <v>166</v>
      </c>
      <c r="F40" t="s">
        <v>232</v>
      </c>
      <c r="G40" t="s">
        <v>233</v>
      </c>
      <c r="H40" s="5" t="s">
        <v>263</v>
      </c>
      <c r="I40" t="s">
        <v>233</v>
      </c>
      <c r="J40" s="5" t="s">
        <v>165</v>
      </c>
      <c r="K40" s="6" t="s">
        <v>166</v>
      </c>
      <c r="L40" s="2" t="s">
        <v>166</v>
      </c>
      <c r="M40" t="s">
        <v>166</v>
      </c>
      <c r="N40" s="128" t="s">
        <v>166</v>
      </c>
      <c r="O40" s="8" t="s">
        <v>165</v>
      </c>
      <c r="P40" s="8" t="s">
        <v>166</v>
      </c>
      <c r="Q40" s="18" t="s">
        <v>165</v>
      </c>
      <c r="R40" s="18" t="s">
        <v>166</v>
      </c>
      <c r="S40" s="11" t="s">
        <v>166</v>
      </c>
      <c r="T40" t="s">
        <v>233</v>
      </c>
      <c r="U40" s="6" t="s">
        <v>166</v>
      </c>
      <c r="V40" s="5" t="s">
        <v>166</v>
      </c>
      <c r="W40" s="5" t="s">
        <v>165</v>
      </c>
      <c r="X40" s="11" t="s">
        <v>165</v>
      </c>
      <c r="Y40" s="6" t="s">
        <v>165</v>
      </c>
      <c r="Z40" s="11" t="s">
        <v>166</v>
      </c>
      <c r="AA40" s="18" t="s">
        <v>166</v>
      </c>
      <c r="AB40" s="5" t="s">
        <v>166</v>
      </c>
      <c r="AC40" s="11" t="s">
        <v>166</v>
      </c>
      <c r="AD40" s="5" t="s">
        <v>263</v>
      </c>
      <c r="AE40" s="2" t="s">
        <v>233</v>
      </c>
      <c r="AF40" s="5" t="s">
        <v>166</v>
      </c>
      <c r="AG40" s="6" t="s">
        <v>166</v>
      </c>
      <c r="AH40" s="6" t="s">
        <v>165</v>
      </c>
      <c r="AI40" t="s">
        <v>233</v>
      </c>
      <c r="AJ40" s="6" t="s">
        <v>165</v>
      </c>
      <c r="AK40" s="5" t="s">
        <v>233</v>
      </c>
      <c r="AL40" s="11" t="s">
        <v>166</v>
      </c>
      <c r="AM40" s="6" t="s">
        <v>166</v>
      </c>
      <c r="AN40" t="s">
        <v>233</v>
      </c>
      <c r="AO40" s="5" t="s">
        <v>166</v>
      </c>
      <c r="AP40" s="6" t="s">
        <v>166</v>
      </c>
      <c r="AQ40" s="6" t="s">
        <v>166</v>
      </c>
      <c r="AR40" s="6" t="s">
        <v>166</v>
      </c>
      <c r="AS40" s="5" t="s">
        <v>166</v>
      </c>
      <c r="AT40" s="11" t="s">
        <v>553</v>
      </c>
      <c r="AU40" t="s">
        <v>233</v>
      </c>
      <c r="AV40" t="s">
        <v>233</v>
      </c>
      <c r="AW40" t="s">
        <v>233</v>
      </c>
      <c r="AX40" s="6" t="s">
        <v>166</v>
      </c>
      <c r="AY40" s="6" t="s">
        <v>165</v>
      </c>
      <c r="AZ40" s="5" t="s">
        <v>166</v>
      </c>
      <c r="BA40" s="6" t="s">
        <v>166</v>
      </c>
      <c r="BB40" s="11" t="s">
        <v>166</v>
      </c>
      <c r="BC40" s="5" t="s">
        <v>166</v>
      </c>
    </row>
    <row r="41" spans="1:55">
      <c r="A41" s="4" t="s">
        <v>55</v>
      </c>
      <c r="B41" s="6"/>
      <c r="C41" s="6"/>
      <c r="D41" s="2"/>
      <c r="F41"/>
      <c r="G41"/>
      <c r="I41"/>
      <c r="K41" s="2"/>
      <c r="L41" s="2"/>
      <c r="M41"/>
      <c r="N41"/>
      <c r="O41" s="8"/>
      <c r="P41" s="8"/>
      <c r="Q41" s="18"/>
      <c r="R41" s="18"/>
      <c r="S41" s="11"/>
      <c r="T41"/>
      <c r="U41" s="2"/>
      <c r="V41"/>
      <c r="X41" s="11"/>
      <c r="Y41" s="6"/>
      <c r="Z41" s="11"/>
      <c r="AA41" s="18"/>
      <c r="AB41"/>
      <c r="AC41" s="11"/>
      <c r="AE41" s="2"/>
      <c r="AG41" s="6"/>
      <c r="AH41" s="6"/>
      <c r="AI41"/>
      <c r="AJ41" s="6"/>
      <c r="AK41"/>
      <c r="AL41" s="11"/>
      <c r="AM41"/>
      <c r="AN41"/>
      <c r="AP41" s="2"/>
      <c r="AQ41" s="6"/>
      <c r="AR41" s="6"/>
      <c r="AT41" s="11"/>
      <c r="AU41"/>
      <c r="AV41"/>
      <c r="AW41"/>
      <c r="AX41" s="6"/>
      <c r="AY41" s="6"/>
      <c r="BA41" s="2"/>
      <c r="BB41" s="11"/>
      <c r="BC41" s="5"/>
    </row>
    <row r="42" spans="1:55" ht="196">
      <c r="A42" s="5">
        <v>26</v>
      </c>
      <c r="B42" s="6" t="s">
        <v>56</v>
      </c>
      <c r="C42" s="6">
        <v>10</v>
      </c>
      <c r="D42" s="6" t="s">
        <v>166</v>
      </c>
      <c r="E42" s="5" t="s">
        <v>165</v>
      </c>
      <c r="F42" t="s">
        <v>233</v>
      </c>
      <c r="G42" t="s">
        <v>232</v>
      </c>
      <c r="H42" s="5" t="s">
        <v>165</v>
      </c>
      <c r="I42" t="s">
        <v>232</v>
      </c>
      <c r="J42" s="5" t="s">
        <v>165</v>
      </c>
      <c r="K42" s="6" t="s">
        <v>166</v>
      </c>
      <c r="L42" s="2" t="s">
        <v>165</v>
      </c>
      <c r="M42" t="s">
        <v>165</v>
      </c>
      <c r="N42" s="128" t="s">
        <v>165</v>
      </c>
      <c r="O42" s="8" t="s">
        <v>165</v>
      </c>
      <c r="P42" s="8" t="s">
        <v>165</v>
      </c>
      <c r="Q42" s="18" t="s">
        <v>165</v>
      </c>
      <c r="R42" s="18" t="s">
        <v>166</v>
      </c>
      <c r="S42" s="11" t="s">
        <v>166</v>
      </c>
      <c r="T42" t="s">
        <v>233</v>
      </c>
      <c r="U42" s="2" t="s">
        <v>165</v>
      </c>
      <c r="V42" s="5" t="s">
        <v>165</v>
      </c>
      <c r="W42" s="5" t="s">
        <v>166</v>
      </c>
      <c r="X42" s="11" t="s">
        <v>165</v>
      </c>
      <c r="Y42" s="6" t="s">
        <v>165</v>
      </c>
      <c r="Z42" s="11" t="s">
        <v>165</v>
      </c>
      <c r="AA42" s="18" t="s">
        <v>165</v>
      </c>
      <c r="AB42" s="5" t="s">
        <v>165</v>
      </c>
      <c r="AC42" s="11" t="s">
        <v>165</v>
      </c>
      <c r="AD42" s="5" t="s">
        <v>165</v>
      </c>
      <c r="AE42" s="2" t="s">
        <v>232</v>
      </c>
      <c r="AF42" s="5" t="s">
        <v>165</v>
      </c>
      <c r="AG42" s="6" t="s">
        <v>166</v>
      </c>
      <c r="AH42" s="6" t="s">
        <v>165</v>
      </c>
      <c r="AI42" t="s">
        <v>232</v>
      </c>
      <c r="AJ42" s="6" t="s">
        <v>165</v>
      </c>
      <c r="AK42" s="5" t="s">
        <v>232</v>
      </c>
      <c r="AL42" s="11" t="s">
        <v>166</v>
      </c>
      <c r="AM42" s="6" t="s">
        <v>166</v>
      </c>
      <c r="AN42" t="s">
        <v>232</v>
      </c>
      <c r="AO42" s="5" t="s">
        <v>165</v>
      </c>
      <c r="AP42" s="6" t="s">
        <v>166</v>
      </c>
      <c r="AQ42" s="6" t="s">
        <v>165</v>
      </c>
      <c r="AR42" s="6" t="s">
        <v>165</v>
      </c>
      <c r="AS42" s="5" t="s">
        <v>166</v>
      </c>
      <c r="AT42" s="11" t="s">
        <v>166</v>
      </c>
      <c r="AU42" t="s">
        <v>232</v>
      </c>
      <c r="AV42" t="s">
        <v>232</v>
      </c>
      <c r="AW42" t="s">
        <v>233</v>
      </c>
      <c r="AX42" s="6" t="s">
        <v>165</v>
      </c>
      <c r="AY42" s="6" t="s">
        <v>165</v>
      </c>
      <c r="AZ42" s="5" t="s">
        <v>165</v>
      </c>
      <c r="BA42" s="6" t="s">
        <v>165</v>
      </c>
      <c r="BB42" s="11" t="s">
        <v>165</v>
      </c>
      <c r="BC42" s="5" t="s">
        <v>166</v>
      </c>
    </row>
    <row r="43" spans="1:55" ht="293">
      <c r="A43" s="5">
        <v>27</v>
      </c>
      <c r="B43" s="6" t="s">
        <v>72</v>
      </c>
      <c r="C43" s="6">
        <v>5</v>
      </c>
      <c r="D43" s="6" t="s">
        <v>166</v>
      </c>
      <c r="E43" s="5" t="s">
        <v>166</v>
      </c>
      <c r="F43" t="s">
        <v>233</v>
      </c>
      <c r="G43" t="s">
        <v>233</v>
      </c>
      <c r="H43" s="5" t="s">
        <v>165</v>
      </c>
      <c r="I43" t="s">
        <v>233</v>
      </c>
      <c r="J43" s="5" t="s">
        <v>166</v>
      </c>
      <c r="K43" s="6" t="s">
        <v>166</v>
      </c>
      <c r="L43" s="2" t="s">
        <v>165</v>
      </c>
      <c r="M43" t="s">
        <v>165</v>
      </c>
      <c r="N43" s="128" t="s">
        <v>166</v>
      </c>
      <c r="O43" s="8" t="s">
        <v>165</v>
      </c>
      <c r="P43" s="8" t="s">
        <v>166</v>
      </c>
      <c r="Q43" s="18" t="s">
        <v>165</v>
      </c>
      <c r="R43" s="18" t="s">
        <v>166</v>
      </c>
      <c r="S43" s="11" t="s">
        <v>166</v>
      </c>
      <c r="T43" t="s">
        <v>233</v>
      </c>
      <c r="U43" s="2" t="s">
        <v>166</v>
      </c>
      <c r="V43" s="5" t="s">
        <v>165</v>
      </c>
      <c r="W43" s="5" t="s">
        <v>165</v>
      </c>
      <c r="X43" s="11" t="s">
        <v>166</v>
      </c>
      <c r="Y43" s="6" t="s">
        <v>165</v>
      </c>
      <c r="Z43" s="11" t="s">
        <v>166</v>
      </c>
      <c r="AA43" s="18" t="s">
        <v>165</v>
      </c>
      <c r="AB43" s="5" t="s">
        <v>165</v>
      </c>
      <c r="AC43" s="11" t="s">
        <v>165</v>
      </c>
      <c r="AD43" s="5" t="s">
        <v>165</v>
      </c>
      <c r="AE43" s="2" t="s">
        <v>233</v>
      </c>
      <c r="AF43" s="5" t="s">
        <v>166</v>
      </c>
      <c r="AG43" s="6" t="s">
        <v>166</v>
      </c>
      <c r="AH43" s="6" t="s">
        <v>165</v>
      </c>
      <c r="AI43" t="s">
        <v>232</v>
      </c>
      <c r="AJ43" s="6" t="s">
        <v>165</v>
      </c>
      <c r="AK43" s="5" t="s">
        <v>232</v>
      </c>
      <c r="AL43" s="11" t="s">
        <v>166</v>
      </c>
      <c r="AM43" s="6" t="s">
        <v>166</v>
      </c>
      <c r="AN43" t="s">
        <v>233</v>
      </c>
      <c r="AO43" s="5" t="s">
        <v>165</v>
      </c>
      <c r="AP43" s="6" t="s">
        <v>166</v>
      </c>
      <c r="AQ43" s="6" t="s">
        <v>166</v>
      </c>
      <c r="AR43" s="6" t="s">
        <v>166</v>
      </c>
      <c r="AS43" s="5" t="s">
        <v>165</v>
      </c>
      <c r="AT43" s="11" t="s">
        <v>166</v>
      </c>
      <c r="AU43" t="s">
        <v>232</v>
      </c>
      <c r="AV43" t="s">
        <v>232</v>
      </c>
      <c r="AW43" t="s">
        <v>233</v>
      </c>
      <c r="AX43" s="6" t="s">
        <v>165</v>
      </c>
      <c r="AY43" s="6" t="s">
        <v>165</v>
      </c>
      <c r="AZ43" s="5" t="s">
        <v>165</v>
      </c>
      <c r="BA43" s="6" t="s">
        <v>166</v>
      </c>
      <c r="BB43" s="11" t="s">
        <v>165</v>
      </c>
      <c r="BC43" s="5" t="s">
        <v>166</v>
      </c>
    </row>
    <row r="44" spans="1:55" ht="252">
      <c r="A44" s="5">
        <v>28</v>
      </c>
      <c r="B44" s="6" t="s">
        <v>73</v>
      </c>
      <c r="C44" s="6">
        <v>10</v>
      </c>
      <c r="D44" s="6" t="s">
        <v>166</v>
      </c>
      <c r="E44" s="5" t="s">
        <v>165</v>
      </c>
      <c r="F44" t="s">
        <v>232</v>
      </c>
      <c r="G44" t="s">
        <v>233</v>
      </c>
      <c r="H44" s="5" t="s">
        <v>165</v>
      </c>
      <c r="I44" t="s">
        <v>232</v>
      </c>
      <c r="J44" s="5" t="s">
        <v>165</v>
      </c>
      <c r="K44" s="6" t="s">
        <v>166</v>
      </c>
      <c r="L44" s="2" t="s">
        <v>165</v>
      </c>
      <c r="M44" t="s">
        <v>166</v>
      </c>
      <c r="N44" s="128" t="s">
        <v>166</v>
      </c>
      <c r="O44" s="8" t="s">
        <v>165</v>
      </c>
      <c r="P44" s="8" t="s">
        <v>165</v>
      </c>
      <c r="Q44" s="18" t="s">
        <v>165</v>
      </c>
      <c r="R44" s="18" t="s">
        <v>166</v>
      </c>
      <c r="S44" s="11" t="s">
        <v>166</v>
      </c>
      <c r="T44" t="s">
        <v>233</v>
      </c>
      <c r="U44" s="2" t="s">
        <v>166</v>
      </c>
      <c r="V44" s="5" t="s">
        <v>263</v>
      </c>
      <c r="W44" s="5" t="s">
        <v>166</v>
      </c>
      <c r="X44" s="11" t="s">
        <v>165</v>
      </c>
      <c r="Y44" s="6" t="s">
        <v>165</v>
      </c>
      <c r="Z44" s="11" t="s">
        <v>166</v>
      </c>
      <c r="AA44" s="18" t="s">
        <v>165</v>
      </c>
      <c r="AB44" s="5" t="s">
        <v>166</v>
      </c>
      <c r="AC44" s="11" t="s">
        <v>166</v>
      </c>
      <c r="AD44" s="5" t="s">
        <v>166</v>
      </c>
      <c r="AE44" s="2" t="s">
        <v>233</v>
      </c>
      <c r="AF44" s="5" t="s">
        <v>166</v>
      </c>
      <c r="AG44" s="6" t="s">
        <v>166</v>
      </c>
      <c r="AH44" s="6" t="s">
        <v>263</v>
      </c>
      <c r="AI44" t="s">
        <v>250</v>
      </c>
      <c r="AJ44" s="6" t="s">
        <v>263</v>
      </c>
      <c r="AK44" s="5" t="s">
        <v>233</v>
      </c>
      <c r="AL44" s="11" t="s">
        <v>166</v>
      </c>
      <c r="AM44" s="6" t="s">
        <v>166</v>
      </c>
      <c r="AN44" t="s">
        <v>233</v>
      </c>
      <c r="AO44" s="5" t="s">
        <v>166</v>
      </c>
      <c r="AP44" s="6" t="s">
        <v>166</v>
      </c>
      <c r="AQ44" s="6" t="s">
        <v>166</v>
      </c>
      <c r="AR44" s="6" t="s">
        <v>166</v>
      </c>
      <c r="AS44" s="5" t="s">
        <v>166</v>
      </c>
      <c r="AT44" s="11" t="s">
        <v>166</v>
      </c>
      <c r="AU44" t="s">
        <v>233</v>
      </c>
      <c r="AV44" t="s">
        <v>233</v>
      </c>
      <c r="AW44" t="s">
        <v>232</v>
      </c>
      <c r="AX44" s="6" t="s">
        <v>166</v>
      </c>
      <c r="AY44" s="6" t="s">
        <v>166</v>
      </c>
      <c r="AZ44" s="5" t="s">
        <v>166</v>
      </c>
      <c r="BA44" s="6" t="s">
        <v>166</v>
      </c>
      <c r="BB44" s="11" t="s">
        <v>263</v>
      </c>
      <c r="BC44" s="5" t="s">
        <v>166</v>
      </c>
    </row>
    <row r="45" spans="1:55" ht="126">
      <c r="A45" s="5">
        <v>29</v>
      </c>
      <c r="B45" s="6" t="s">
        <v>74</v>
      </c>
      <c r="C45" s="6">
        <v>10</v>
      </c>
      <c r="D45" s="6" t="s">
        <v>166</v>
      </c>
      <c r="E45" s="5" t="s">
        <v>165</v>
      </c>
      <c r="F45" t="s">
        <v>232</v>
      </c>
      <c r="G45" t="s">
        <v>233</v>
      </c>
      <c r="H45" s="5" t="s">
        <v>165</v>
      </c>
      <c r="I45" t="s">
        <v>233</v>
      </c>
      <c r="J45" s="5" t="s">
        <v>165</v>
      </c>
      <c r="K45" s="6" t="s">
        <v>165</v>
      </c>
      <c r="L45" s="2" t="s">
        <v>165</v>
      </c>
      <c r="M45" t="s">
        <v>166</v>
      </c>
      <c r="N45" s="128" t="s">
        <v>166</v>
      </c>
      <c r="O45" s="8" t="s">
        <v>165</v>
      </c>
      <c r="P45" s="8" t="s">
        <v>165</v>
      </c>
      <c r="Q45" s="18" t="s">
        <v>165</v>
      </c>
      <c r="R45" s="18" t="s">
        <v>165</v>
      </c>
      <c r="S45" s="11" t="s">
        <v>166</v>
      </c>
      <c r="T45" t="s">
        <v>233</v>
      </c>
      <c r="U45" s="2" t="s">
        <v>166</v>
      </c>
      <c r="V45" s="5" t="s">
        <v>263</v>
      </c>
      <c r="W45" s="5" t="s">
        <v>166</v>
      </c>
      <c r="X45" s="11" t="s">
        <v>165</v>
      </c>
      <c r="Y45" s="6" t="s">
        <v>165</v>
      </c>
      <c r="Z45" s="11" t="s">
        <v>165</v>
      </c>
      <c r="AA45" s="18" t="s">
        <v>165</v>
      </c>
      <c r="AB45" s="5" t="s">
        <v>166</v>
      </c>
      <c r="AC45" s="11" t="s">
        <v>166</v>
      </c>
      <c r="AD45" s="5" t="s">
        <v>165</v>
      </c>
      <c r="AE45" s="2" t="s">
        <v>233</v>
      </c>
      <c r="AF45" s="5" t="s">
        <v>166</v>
      </c>
      <c r="AG45" s="6" t="s">
        <v>166</v>
      </c>
      <c r="AH45" s="6" t="s">
        <v>165</v>
      </c>
      <c r="AI45" t="s">
        <v>233</v>
      </c>
      <c r="AJ45" s="6" t="s">
        <v>165</v>
      </c>
      <c r="AK45" s="5" t="s">
        <v>233</v>
      </c>
      <c r="AL45" s="11" t="s">
        <v>165</v>
      </c>
      <c r="AM45" s="6" t="s">
        <v>166</v>
      </c>
      <c r="AN45" t="s">
        <v>233</v>
      </c>
      <c r="AO45" s="5" t="s">
        <v>263</v>
      </c>
      <c r="AP45" s="6" t="s">
        <v>166</v>
      </c>
      <c r="AQ45" s="6" t="s">
        <v>165</v>
      </c>
      <c r="AR45" s="6" t="s">
        <v>166</v>
      </c>
      <c r="AS45" s="5" t="s">
        <v>166</v>
      </c>
      <c r="AT45" s="11" t="s">
        <v>166</v>
      </c>
      <c r="AU45" t="s">
        <v>232</v>
      </c>
      <c r="AV45" t="s">
        <v>233</v>
      </c>
      <c r="AW45" t="s">
        <v>232</v>
      </c>
      <c r="AX45" s="6" t="s">
        <v>232</v>
      </c>
      <c r="AY45" s="6" t="s">
        <v>166</v>
      </c>
      <c r="AZ45" s="5" t="s">
        <v>166</v>
      </c>
      <c r="BA45" s="6" t="s">
        <v>166</v>
      </c>
      <c r="BB45" s="11" t="s">
        <v>166</v>
      </c>
      <c r="BC45" s="5" t="s">
        <v>165</v>
      </c>
    </row>
    <row r="46" spans="1:55" ht="140">
      <c r="A46" s="5">
        <v>30</v>
      </c>
      <c r="B46" s="6" t="s">
        <v>75</v>
      </c>
      <c r="C46" s="6">
        <v>5</v>
      </c>
      <c r="D46" s="6" t="s">
        <v>166</v>
      </c>
      <c r="E46" s="5" t="s">
        <v>166</v>
      </c>
      <c r="F46" t="s">
        <v>233</v>
      </c>
      <c r="G46" t="s">
        <v>233</v>
      </c>
      <c r="H46" s="5" t="s">
        <v>165</v>
      </c>
      <c r="I46" t="s">
        <v>233</v>
      </c>
      <c r="J46" s="5" t="s">
        <v>165</v>
      </c>
      <c r="K46" s="6" t="s">
        <v>166</v>
      </c>
      <c r="L46" s="2" t="s">
        <v>166</v>
      </c>
      <c r="M46" t="s">
        <v>166</v>
      </c>
      <c r="N46" s="128" t="s">
        <v>166</v>
      </c>
      <c r="O46" s="8" t="s">
        <v>165</v>
      </c>
      <c r="P46" s="8" t="s">
        <v>166</v>
      </c>
      <c r="Q46" s="18" t="s">
        <v>165</v>
      </c>
      <c r="R46" s="18" t="s">
        <v>166</v>
      </c>
      <c r="S46" s="11" t="s">
        <v>166</v>
      </c>
      <c r="T46" t="s">
        <v>233</v>
      </c>
      <c r="U46" s="2" t="s">
        <v>166</v>
      </c>
      <c r="V46" s="5" t="s">
        <v>165</v>
      </c>
      <c r="W46" s="5" t="s">
        <v>166</v>
      </c>
      <c r="X46" s="11" t="s">
        <v>165</v>
      </c>
      <c r="Y46" s="6" t="s">
        <v>166</v>
      </c>
      <c r="Z46" s="11" t="s">
        <v>166</v>
      </c>
      <c r="AA46" s="18" t="s">
        <v>166</v>
      </c>
      <c r="AB46" s="5" t="s">
        <v>165</v>
      </c>
      <c r="AC46" s="11" t="s">
        <v>166</v>
      </c>
      <c r="AD46" s="5" t="s">
        <v>166</v>
      </c>
      <c r="AE46" s="2" t="s">
        <v>233</v>
      </c>
      <c r="AF46" s="5" t="s">
        <v>166</v>
      </c>
      <c r="AG46" s="6" t="s">
        <v>166</v>
      </c>
      <c r="AH46" s="6" t="s">
        <v>263</v>
      </c>
      <c r="AI46" t="s">
        <v>233</v>
      </c>
      <c r="AJ46" s="6" t="s">
        <v>166</v>
      </c>
      <c r="AK46" s="5" t="s">
        <v>233</v>
      </c>
      <c r="AL46" s="11" t="s">
        <v>166</v>
      </c>
      <c r="AM46" s="6" t="s">
        <v>166</v>
      </c>
      <c r="AN46" t="s">
        <v>233</v>
      </c>
      <c r="AO46" s="5" t="s">
        <v>166</v>
      </c>
      <c r="AP46" s="6" t="s">
        <v>166</v>
      </c>
      <c r="AQ46" s="6" t="s">
        <v>166</v>
      </c>
      <c r="AR46" s="6" t="s">
        <v>166</v>
      </c>
      <c r="AS46" s="5" t="s">
        <v>166</v>
      </c>
      <c r="AT46" s="11" t="s">
        <v>166</v>
      </c>
      <c r="AU46" t="s">
        <v>232</v>
      </c>
      <c r="AV46" t="s">
        <v>233</v>
      </c>
      <c r="AW46" t="s">
        <v>233</v>
      </c>
      <c r="AX46" s="6" t="s">
        <v>166</v>
      </c>
      <c r="AY46" s="6" t="s">
        <v>166</v>
      </c>
      <c r="AZ46" s="5" t="s">
        <v>166</v>
      </c>
      <c r="BA46" s="6" t="s">
        <v>166</v>
      </c>
      <c r="BB46" s="11" t="s">
        <v>166</v>
      </c>
      <c r="BC46" s="5" t="s">
        <v>165</v>
      </c>
    </row>
    <row r="47" spans="1:55" ht="266">
      <c r="A47" s="5">
        <v>31</v>
      </c>
      <c r="B47" s="6" t="s">
        <v>60</v>
      </c>
      <c r="C47" s="6">
        <v>5</v>
      </c>
      <c r="D47" s="6" t="s">
        <v>166</v>
      </c>
      <c r="E47" s="5" t="s">
        <v>166</v>
      </c>
      <c r="F47" t="s">
        <v>233</v>
      </c>
      <c r="G47" t="s">
        <v>233</v>
      </c>
      <c r="H47" s="5" t="s">
        <v>165</v>
      </c>
      <c r="I47" t="s">
        <v>233</v>
      </c>
      <c r="J47" s="5" t="s">
        <v>165</v>
      </c>
      <c r="K47" s="6" t="s">
        <v>165</v>
      </c>
      <c r="L47" s="2" t="s">
        <v>165</v>
      </c>
      <c r="M47" t="s">
        <v>166</v>
      </c>
      <c r="N47" s="128" t="s">
        <v>166</v>
      </c>
      <c r="O47" s="8" t="s">
        <v>166</v>
      </c>
      <c r="P47" s="8" t="s">
        <v>166</v>
      </c>
      <c r="Q47" s="18" t="s">
        <v>165</v>
      </c>
      <c r="R47" s="18" t="s">
        <v>165</v>
      </c>
      <c r="S47" s="11" t="s">
        <v>165</v>
      </c>
      <c r="T47" t="s">
        <v>233</v>
      </c>
      <c r="U47" s="2" t="s">
        <v>166</v>
      </c>
      <c r="V47" s="5" t="s">
        <v>166</v>
      </c>
      <c r="W47" s="5" t="s">
        <v>166</v>
      </c>
      <c r="X47" s="11" t="s">
        <v>165</v>
      </c>
      <c r="Y47" s="6" t="s">
        <v>165</v>
      </c>
      <c r="Z47" s="11" t="s">
        <v>166</v>
      </c>
      <c r="AA47" s="18" t="s">
        <v>166</v>
      </c>
      <c r="AB47" s="5" t="s">
        <v>165</v>
      </c>
      <c r="AC47" s="11" t="s">
        <v>166</v>
      </c>
      <c r="AD47" s="5" t="s">
        <v>166</v>
      </c>
      <c r="AE47" s="2" t="s">
        <v>233</v>
      </c>
      <c r="AF47" s="5" t="s">
        <v>166</v>
      </c>
      <c r="AG47" s="6" t="s">
        <v>166</v>
      </c>
      <c r="AH47" s="6" t="s">
        <v>165</v>
      </c>
      <c r="AI47" t="s">
        <v>232</v>
      </c>
      <c r="AJ47" s="6" t="s">
        <v>165</v>
      </c>
      <c r="AK47" s="5" t="s">
        <v>233</v>
      </c>
      <c r="AL47" s="11" t="s">
        <v>166</v>
      </c>
      <c r="AM47" s="6" t="s">
        <v>166</v>
      </c>
      <c r="AN47" t="s">
        <v>233</v>
      </c>
      <c r="AO47" s="5" t="s">
        <v>166</v>
      </c>
      <c r="AP47" s="6" t="s">
        <v>166</v>
      </c>
      <c r="AQ47" s="6" t="s">
        <v>166</v>
      </c>
      <c r="AR47" s="6" t="s">
        <v>166</v>
      </c>
      <c r="AS47" s="5" t="s">
        <v>165</v>
      </c>
      <c r="AT47" s="11" t="s">
        <v>166</v>
      </c>
      <c r="AU47" t="s">
        <v>233</v>
      </c>
      <c r="AV47" t="s">
        <v>233</v>
      </c>
      <c r="AW47" t="s">
        <v>232</v>
      </c>
      <c r="AX47" s="6" t="s">
        <v>166</v>
      </c>
      <c r="AY47" s="6" t="s">
        <v>263</v>
      </c>
      <c r="AZ47" s="5" t="s">
        <v>165</v>
      </c>
      <c r="BA47" s="6" t="s">
        <v>166</v>
      </c>
      <c r="BB47" s="11" t="s">
        <v>166</v>
      </c>
      <c r="BC47" s="5" t="s">
        <v>166</v>
      </c>
    </row>
    <row r="48" spans="1:55" ht="126">
      <c r="A48" s="5">
        <v>32</v>
      </c>
      <c r="B48" s="6" t="s">
        <v>61</v>
      </c>
      <c r="C48" s="6">
        <v>5</v>
      </c>
      <c r="D48" s="6" t="s">
        <v>166</v>
      </c>
      <c r="E48" s="5" t="s">
        <v>165</v>
      </c>
      <c r="F48" t="s">
        <v>233</v>
      </c>
      <c r="G48" t="s">
        <v>233</v>
      </c>
      <c r="H48" s="5" t="s">
        <v>166</v>
      </c>
      <c r="I48" t="s">
        <v>233</v>
      </c>
      <c r="J48" s="5" t="s">
        <v>165</v>
      </c>
      <c r="K48" s="6" t="s">
        <v>165</v>
      </c>
      <c r="L48" s="2" t="s">
        <v>165</v>
      </c>
      <c r="M48" t="s">
        <v>166</v>
      </c>
      <c r="N48" s="128" t="s">
        <v>166</v>
      </c>
      <c r="O48" s="8" t="s">
        <v>165</v>
      </c>
      <c r="P48" s="8" t="s">
        <v>166</v>
      </c>
      <c r="Q48" s="18" t="s">
        <v>166</v>
      </c>
      <c r="R48" s="18" t="s">
        <v>166</v>
      </c>
      <c r="S48" s="11" t="s">
        <v>165</v>
      </c>
      <c r="T48" t="s">
        <v>233</v>
      </c>
      <c r="U48" s="2" t="s">
        <v>165</v>
      </c>
      <c r="V48" s="5" t="s">
        <v>166</v>
      </c>
      <c r="W48" s="5" t="s">
        <v>166</v>
      </c>
      <c r="X48" s="11" t="s">
        <v>165</v>
      </c>
      <c r="Y48" s="6" t="s">
        <v>165</v>
      </c>
      <c r="Z48" s="11" t="s">
        <v>166</v>
      </c>
      <c r="AA48" s="18" t="s">
        <v>166</v>
      </c>
      <c r="AB48" s="5" t="s">
        <v>166</v>
      </c>
      <c r="AC48" s="11" t="s">
        <v>166</v>
      </c>
      <c r="AD48" s="5" t="s">
        <v>166</v>
      </c>
      <c r="AE48" s="2" t="s">
        <v>232</v>
      </c>
      <c r="AF48" s="5" t="s">
        <v>166</v>
      </c>
      <c r="AG48" s="6" t="s">
        <v>166</v>
      </c>
      <c r="AH48" s="6" t="s">
        <v>165</v>
      </c>
      <c r="AI48" t="s">
        <v>233</v>
      </c>
      <c r="AJ48" s="6" t="s">
        <v>166</v>
      </c>
      <c r="AK48" s="5" t="s">
        <v>233</v>
      </c>
      <c r="AL48" s="11" t="s">
        <v>165</v>
      </c>
      <c r="AM48" s="6" t="s">
        <v>166</v>
      </c>
      <c r="AN48" t="s">
        <v>233</v>
      </c>
      <c r="AO48" s="5" t="s">
        <v>165</v>
      </c>
      <c r="AP48" s="6" t="s">
        <v>166</v>
      </c>
      <c r="AQ48" s="6" t="s">
        <v>165</v>
      </c>
      <c r="AR48" s="6" t="s">
        <v>166</v>
      </c>
      <c r="AS48" s="5" t="s">
        <v>165</v>
      </c>
      <c r="AT48" s="11" t="s">
        <v>166</v>
      </c>
      <c r="AU48" t="s">
        <v>233</v>
      </c>
      <c r="AV48" t="s">
        <v>233</v>
      </c>
      <c r="AW48" t="s">
        <v>232</v>
      </c>
      <c r="AX48" s="6" t="s">
        <v>166</v>
      </c>
      <c r="AY48" s="6" t="s">
        <v>166</v>
      </c>
      <c r="AZ48" s="5" t="s">
        <v>165</v>
      </c>
      <c r="BA48" s="6" t="s">
        <v>263</v>
      </c>
      <c r="BB48" s="11" t="s">
        <v>165</v>
      </c>
      <c r="BC48" s="5" t="s">
        <v>166</v>
      </c>
    </row>
    <row r="49" spans="1:55" ht="56">
      <c r="A49" s="5">
        <v>33</v>
      </c>
      <c r="B49" s="6" t="s">
        <v>62</v>
      </c>
      <c r="C49" s="6">
        <v>5</v>
      </c>
      <c r="D49" s="6" t="s">
        <v>166</v>
      </c>
      <c r="E49" s="5" t="s">
        <v>166</v>
      </c>
      <c r="F49" t="s">
        <v>232</v>
      </c>
      <c r="G49" t="s">
        <v>233</v>
      </c>
      <c r="H49" s="56" t="s">
        <v>165</v>
      </c>
      <c r="I49" t="s">
        <v>233</v>
      </c>
      <c r="J49" s="5" t="s">
        <v>165</v>
      </c>
      <c r="K49" s="6" t="s">
        <v>166</v>
      </c>
      <c r="L49" s="2" t="s">
        <v>165</v>
      </c>
      <c r="M49" t="s">
        <v>166</v>
      </c>
      <c r="N49" s="128" t="s">
        <v>263</v>
      </c>
      <c r="O49" s="8" t="s">
        <v>165</v>
      </c>
      <c r="P49" s="8" t="s">
        <v>165</v>
      </c>
      <c r="Q49" s="18" t="s">
        <v>166</v>
      </c>
      <c r="R49" s="18" t="s">
        <v>166</v>
      </c>
      <c r="S49" s="11" t="s">
        <v>166</v>
      </c>
      <c r="T49" t="s">
        <v>233</v>
      </c>
      <c r="U49" s="2" t="s">
        <v>166</v>
      </c>
      <c r="V49" s="5" t="s">
        <v>166</v>
      </c>
      <c r="W49" s="5" t="s">
        <v>165</v>
      </c>
      <c r="X49" s="11" t="s">
        <v>165</v>
      </c>
      <c r="Y49" s="6" t="s">
        <v>165</v>
      </c>
      <c r="Z49" s="11" t="s">
        <v>165</v>
      </c>
      <c r="AA49" s="18" t="s">
        <v>166</v>
      </c>
      <c r="AB49" s="5" t="s">
        <v>166</v>
      </c>
      <c r="AC49" s="11" t="s">
        <v>166</v>
      </c>
      <c r="AD49" s="5" t="s">
        <v>166</v>
      </c>
      <c r="AE49" s="2" t="s">
        <v>233</v>
      </c>
      <c r="AF49" s="5" t="s">
        <v>166</v>
      </c>
      <c r="AG49" s="6" t="s">
        <v>166</v>
      </c>
      <c r="AH49" s="6" t="s">
        <v>165</v>
      </c>
      <c r="AI49" t="s">
        <v>233</v>
      </c>
      <c r="AJ49" s="6" t="s">
        <v>165</v>
      </c>
      <c r="AK49" s="5" t="s">
        <v>233</v>
      </c>
      <c r="AL49" s="11" t="s">
        <v>165</v>
      </c>
      <c r="AM49" s="6" t="s">
        <v>166</v>
      </c>
      <c r="AN49" t="s">
        <v>233</v>
      </c>
      <c r="AO49" s="5" t="s">
        <v>166</v>
      </c>
      <c r="AP49" s="6" t="s">
        <v>166</v>
      </c>
      <c r="AQ49" s="6" t="s">
        <v>166</v>
      </c>
      <c r="AR49" s="6" t="s">
        <v>166</v>
      </c>
      <c r="AS49" s="5" t="s">
        <v>165</v>
      </c>
      <c r="AT49" s="11" t="s">
        <v>166</v>
      </c>
      <c r="AU49" t="s">
        <v>233</v>
      </c>
      <c r="AV49" t="s">
        <v>233</v>
      </c>
      <c r="AW49" t="s">
        <v>232</v>
      </c>
      <c r="AX49" s="6" t="s">
        <v>165</v>
      </c>
      <c r="AY49" s="6" t="s">
        <v>165</v>
      </c>
      <c r="AZ49" s="5" t="s">
        <v>166</v>
      </c>
      <c r="BA49" s="6" t="s">
        <v>166</v>
      </c>
      <c r="BB49" s="11" t="s">
        <v>166</v>
      </c>
      <c r="BC49" s="5" t="s">
        <v>166</v>
      </c>
    </row>
    <row r="50" spans="1:55" ht="266">
      <c r="A50" s="5">
        <v>34</v>
      </c>
      <c r="B50" s="6" t="s">
        <v>63</v>
      </c>
      <c r="C50" s="6">
        <v>5</v>
      </c>
      <c r="D50" s="6" t="s">
        <v>166</v>
      </c>
      <c r="E50" s="5" t="s">
        <v>166</v>
      </c>
      <c r="F50" t="s">
        <v>233</v>
      </c>
      <c r="G50" t="s">
        <v>233</v>
      </c>
      <c r="H50" s="5" t="s">
        <v>165</v>
      </c>
      <c r="I50" t="s">
        <v>233</v>
      </c>
      <c r="J50" s="5" t="s">
        <v>166</v>
      </c>
      <c r="K50" s="6" t="s">
        <v>166</v>
      </c>
      <c r="L50" s="2" t="s">
        <v>263</v>
      </c>
      <c r="M50" t="s">
        <v>166</v>
      </c>
      <c r="N50" s="128" t="s">
        <v>263</v>
      </c>
      <c r="O50" s="8" t="s">
        <v>165</v>
      </c>
      <c r="P50" s="8" t="s">
        <v>166</v>
      </c>
      <c r="Q50" s="18" t="s">
        <v>263</v>
      </c>
      <c r="R50" s="18" t="s">
        <v>166</v>
      </c>
      <c r="S50" s="11" t="s">
        <v>166</v>
      </c>
      <c r="T50" t="s">
        <v>232</v>
      </c>
      <c r="U50" s="2" t="s">
        <v>166</v>
      </c>
      <c r="V50" s="5" t="s">
        <v>166</v>
      </c>
      <c r="W50" s="5" t="s">
        <v>166</v>
      </c>
      <c r="X50" s="11" t="s">
        <v>166</v>
      </c>
      <c r="Y50" s="6" t="s">
        <v>166</v>
      </c>
      <c r="Z50" s="11" t="s">
        <v>166</v>
      </c>
      <c r="AA50" s="18" t="s">
        <v>166</v>
      </c>
      <c r="AB50" s="5" t="s">
        <v>166</v>
      </c>
      <c r="AC50" s="11" t="s">
        <v>166</v>
      </c>
      <c r="AD50" s="5" t="s">
        <v>165</v>
      </c>
      <c r="AE50" s="2" t="s">
        <v>233</v>
      </c>
      <c r="AF50" s="5" t="s">
        <v>166</v>
      </c>
      <c r="AG50" s="6" t="s">
        <v>166</v>
      </c>
      <c r="AH50" s="6" t="s">
        <v>166</v>
      </c>
      <c r="AI50" t="s">
        <v>233</v>
      </c>
      <c r="AJ50" s="6" t="s">
        <v>166</v>
      </c>
      <c r="AK50" s="5" t="s">
        <v>233</v>
      </c>
      <c r="AL50" s="11" t="s">
        <v>166</v>
      </c>
      <c r="AM50" s="6" t="s">
        <v>166</v>
      </c>
      <c r="AN50" t="s">
        <v>233</v>
      </c>
      <c r="AO50" s="5" t="s">
        <v>166</v>
      </c>
      <c r="AP50" s="6" t="s">
        <v>166</v>
      </c>
      <c r="AQ50" s="6" t="s">
        <v>166</v>
      </c>
      <c r="AR50" s="6" t="s">
        <v>166</v>
      </c>
      <c r="AS50" s="5" t="s">
        <v>166</v>
      </c>
      <c r="AT50" s="11" t="s">
        <v>166</v>
      </c>
      <c r="AU50" t="s">
        <v>233</v>
      </c>
      <c r="AV50" t="s">
        <v>233</v>
      </c>
      <c r="AW50" t="s">
        <v>538</v>
      </c>
      <c r="AX50" s="6" t="s">
        <v>166</v>
      </c>
      <c r="AY50" s="6" t="s">
        <v>166</v>
      </c>
      <c r="AZ50" s="5" t="s">
        <v>166</v>
      </c>
      <c r="BA50" s="6" t="s">
        <v>166</v>
      </c>
      <c r="BB50" s="11" t="s">
        <v>166</v>
      </c>
      <c r="BC50" s="5" t="s">
        <v>166</v>
      </c>
    </row>
    <row r="51" spans="1:55" ht="280">
      <c r="A51" s="5">
        <v>35</v>
      </c>
      <c r="B51" s="6" t="s">
        <v>81</v>
      </c>
      <c r="C51" s="6">
        <v>5</v>
      </c>
      <c r="D51" s="6" t="s">
        <v>166</v>
      </c>
      <c r="E51" s="5" t="s">
        <v>166</v>
      </c>
      <c r="F51" t="s">
        <v>232</v>
      </c>
      <c r="G51" t="s">
        <v>233</v>
      </c>
      <c r="H51" s="5" t="s">
        <v>165</v>
      </c>
      <c r="I51" t="s">
        <v>233</v>
      </c>
      <c r="J51" s="5" t="s">
        <v>166</v>
      </c>
      <c r="K51" s="6" t="s">
        <v>166</v>
      </c>
      <c r="L51" s="2" t="s">
        <v>166</v>
      </c>
      <c r="M51" t="s">
        <v>166</v>
      </c>
      <c r="N51" s="128" t="s">
        <v>165</v>
      </c>
      <c r="O51" s="8" t="s">
        <v>165</v>
      </c>
      <c r="P51" s="8" t="s">
        <v>166</v>
      </c>
      <c r="Q51" s="18" t="s">
        <v>165</v>
      </c>
      <c r="R51" s="18" t="s">
        <v>166</v>
      </c>
      <c r="S51" s="11" t="s">
        <v>166</v>
      </c>
      <c r="T51" t="s">
        <v>233</v>
      </c>
      <c r="U51" s="2" t="s">
        <v>166</v>
      </c>
      <c r="V51" s="5" t="s">
        <v>166</v>
      </c>
      <c r="W51" s="5" t="s">
        <v>166</v>
      </c>
      <c r="X51" s="20" t="s">
        <v>263</v>
      </c>
      <c r="Y51" s="6" t="s">
        <v>165</v>
      </c>
      <c r="Z51" s="11" t="s">
        <v>166</v>
      </c>
      <c r="AA51" s="18" t="s">
        <v>166</v>
      </c>
      <c r="AB51" s="5" t="s">
        <v>166</v>
      </c>
      <c r="AC51" s="11" t="s">
        <v>166</v>
      </c>
      <c r="AD51" s="5" t="s">
        <v>166</v>
      </c>
      <c r="AE51" s="2" t="s">
        <v>233</v>
      </c>
      <c r="AF51" s="5" t="s">
        <v>166</v>
      </c>
      <c r="AG51" s="6" t="s">
        <v>166</v>
      </c>
      <c r="AH51" s="6" t="s">
        <v>166</v>
      </c>
      <c r="AI51" t="s">
        <v>233</v>
      </c>
      <c r="AJ51" s="54" t="s">
        <v>165</v>
      </c>
      <c r="AK51" s="5" t="s">
        <v>233</v>
      </c>
      <c r="AL51" s="11" t="s">
        <v>166</v>
      </c>
      <c r="AM51" s="6" t="s">
        <v>263</v>
      </c>
      <c r="AN51" t="s">
        <v>233</v>
      </c>
      <c r="AO51" s="5" t="s">
        <v>166</v>
      </c>
      <c r="AP51" s="6" t="s">
        <v>263</v>
      </c>
      <c r="AQ51" s="6" t="s">
        <v>166</v>
      </c>
      <c r="AR51" s="6" t="s">
        <v>166</v>
      </c>
      <c r="AS51" s="5" t="s">
        <v>166</v>
      </c>
      <c r="AT51" s="11" t="s">
        <v>166</v>
      </c>
      <c r="AU51" t="s">
        <v>233</v>
      </c>
      <c r="AV51" t="s">
        <v>233</v>
      </c>
      <c r="AW51" t="s">
        <v>538</v>
      </c>
      <c r="AX51" s="6" t="s">
        <v>166</v>
      </c>
      <c r="AY51" s="6" t="s">
        <v>166</v>
      </c>
      <c r="AZ51" s="5" t="s">
        <v>165</v>
      </c>
      <c r="BA51" s="6" t="s">
        <v>166</v>
      </c>
      <c r="BB51" s="20" t="s">
        <v>263</v>
      </c>
      <c r="BC51" s="5" t="s">
        <v>166</v>
      </c>
    </row>
    <row r="52" spans="1:55">
      <c r="A52" s="4" t="s">
        <v>82</v>
      </c>
      <c r="B52" s="6"/>
      <c r="C52" s="6"/>
      <c r="D52" s="2"/>
      <c r="F52"/>
      <c r="G52"/>
      <c r="I52"/>
      <c r="K52" s="2"/>
      <c r="L52" s="2"/>
      <c r="M52"/>
      <c r="N52"/>
      <c r="O52" s="8"/>
      <c r="P52" s="8"/>
      <c r="Q52" s="18"/>
      <c r="R52" s="18"/>
      <c r="S52" s="11"/>
      <c r="T52"/>
      <c r="U52" s="2"/>
      <c r="V52"/>
      <c r="X52" s="11"/>
      <c r="Y52" s="6"/>
      <c r="Z52" s="11"/>
      <c r="AA52" s="18"/>
      <c r="AB52"/>
      <c r="AC52" s="11"/>
      <c r="AE52" s="2"/>
      <c r="AG52" s="6"/>
      <c r="AH52" s="6"/>
      <c r="AI52"/>
      <c r="AJ52" s="2"/>
      <c r="AK52"/>
      <c r="AL52" s="11"/>
      <c r="AM52"/>
      <c r="AN52"/>
      <c r="AP52" s="2"/>
      <c r="AQ52" s="6"/>
      <c r="AR52" s="6"/>
      <c r="AS52"/>
      <c r="AT52" s="11"/>
      <c r="AU52"/>
      <c r="AV52"/>
      <c r="AW52"/>
      <c r="AX52" s="2"/>
      <c r="AY52" s="6"/>
      <c r="BA52" s="2"/>
      <c r="BB52" s="11"/>
      <c r="BC52" s="5"/>
    </row>
    <row r="53" spans="1:55" ht="280">
      <c r="A53" s="5">
        <v>36</v>
      </c>
      <c r="B53" s="6" t="s">
        <v>71</v>
      </c>
      <c r="C53" s="6">
        <v>1</v>
      </c>
      <c r="D53" s="6" t="s">
        <v>165</v>
      </c>
      <c r="E53" s="5" t="s">
        <v>165</v>
      </c>
      <c r="F53" t="s">
        <v>233</v>
      </c>
      <c r="G53" t="s">
        <v>233</v>
      </c>
      <c r="H53" s="5" t="s">
        <v>165</v>
      </c>
      <c r="I53" t="s">
        <v>232</v>
      </c>
      <c r="J53" s="5" t="s">
        <v>165</v>
      </c>
      <c r="K53" s="6" t="s">
        <v>165</v>
      </c>
      <c r="L53" s="2" t="s">
        <v>165</v>
      </c>
      <c r="M53" t="s">
        <v>165</v>
      </c>
      <c r="N53" s="128" t="s">
        <v>165</v>
      </c>
      <c r="O53" s="8" t="s">
        <v>165</v>
      </c>
      <c r="P53" s="8" t="s">
        <v>166</v>
      </c>
      <c r="Q53" s="18" t="s">
        <v>165</v>
      </c>
      <c r="R53" s="18" t="s">
        <v>165</v>
      </c>
      <c r="S53" s="11" t="s">
        <v>165</v>
      </c>
      <c r="T53" t="s">
        <v>232</v>
      </c>
      <c r="U53" s="2" t="s">
        <v>165</v>
      </c>
      <c r="V53" s="5" t="s">
        <v>165</v>
      </c>
      <c r="W53" s="5" t="s">
        <v>165</v>
      </c>
      <c r="X53" s="11" t="s">
        <v>165</v>
      </c>
      <c r="Y53" s="6" t="s">
        <v>165</v>
      </c>
      <c r="Z53" s="11" t="s">
        <v>165</v>
      </c>
      <c r="AA53" s="18" t="s">
        <v>165</v>
      </c>
      <c r="AB53" s="5" t="s">
        <v>165</v>
      </c>
      <c r="AC53" s="11" t="s">
        <v>165</v>
      </c>
      <c r="AD53" s="5" t="s">
        <v>165</v>
      </c>
      <c r="AE53" s="2" t="s">
        <v>232</v>
      </c>
      <c r="AF53" s="5" t="s">
        <v>165</v>
      </c>
      <c r="AG53" s="6" t="s">
        <v>165</v>
      </c>
      <c r="AH53" s="6" t="s">
        <v>165</v>
      </c>
      <c r="AI53" t="s">
        <v>232</v>
      </c>
      <c r="AJ53" s="6" t="s">
        <v>165</v>
      </c>
      <c r="AK53" s="5" t="s">
        <v>232</v>
      </c>
      <c r="AL53" s="11" t="s">
        <v>165</v>
      </c>
      <c r="AM53" s="6" t="s">
        <v>165</v>
      </c>
      <c r="AN53" t="s">
        <v>232</v>
      </c>
      <c r="AO53" s="5" t="s">
        <v>165</v>
      </c>
      <c r="AP53" s="6" t="s">
        <v>165</v>
      </c>
      <c r="AQ53" s="6" t="s">
        <v>165</v>
      </c>
      <c r="AR53" s="6" t="s">
        <v>166</v>
      </c>
      <c r="AS53" s="5" t="s">
        <v>166</v>
      </c>
      <c r="AT53" s="11" t="s">
        <v>165</v>
      </c>
      <c r="AU53" t="s">
        <v>232</v>
      </c>
      <c r="AV53" t="s">
        <v>233</v>
      </c>
      <c r="AW53" t="s">
        <v>232</v>
      </c>
      <c r="AX53" s="6" t="s">
        <v>192</v>
      </c>
      <c r="AY53" s="6" t="s">
        <v>165</v>
      </c>
      <c r="AZ53" s="5" t="s">
        <v>165</v>
      </c>
      <c r="BA53" s="6" t="s">
        <v>165</v>
      </c>
      <c r="BB53" s="11" t="s">
        <v>165</v>
      </c>
      <c r="BC53" s="5" t="s">
        <v>165</v>
      </c>
    </row>
    <row r="54" spans="1:55" ht="84">
      <c r="A54" s="5">
        <v>37</v>
      </c>
      <c r="B54" s="6" t="s">
        <v>68</v>
      </c>
      <c r="C54" s="6">
        <v>5</v>
      </c>
      <c r="D54" s="6" t="s">
        <v>165</v>
      </c>
      <c r="E54" s="5" t="s">
        <v>165</v>
      </c>
      <c r="F54" t="s">
        <v>232</v>
      </c>
      <c r="G54" t="s">
        <v>232</v>
      </c>
      <c r="H54" s="5" t="s">
        <v>165</v>
      </c>
      <c r="I54" t="s">
        <v>232</v>
      </c>
      <c r="J54" s="5" t="s">
        <v>165</v>
      </c>
      <c r="K54" s="6" t="s">
        <v>165</v>
      </c>
      <c r="L54" s="2" t="s">
        <v>165</v>
      </c>
      <c r="M54" t="s">
        <v>165</v>
      </c>
      <c r="N54" s="128" t="s">
        <v>165</v>
      </c>
      <c r="O54" s="8" t="s">
        <v>165</v>
      </c>
      <c r="P54" s="8" t="s">
        <v>166</v>
      </c>
      <c r="Q54" s="18" t="s">
        <v>165</v>
      </c>
      <c r="R54" s="18" t="s">
        <v>165</v>
      </c>
      <c r="S54" s="11" t="s">
        <v>165</v>
      </c>
      <c r="T54" t="s">
        <v>232</v>
      </c>
      <c r="U54" s="2" t="s">
        <v>166</v>
      </c>
      <c r="V54" s="5" t="s">
        <v>165</v>
      </c>
      <c r="W54" s="5" t="s">
        <v>166</v>
      </c>
      <c r="X54" s="11" t="s">
        <v>165</v>
      </c>
      <c r="Y54" s="6" t="s">
        <v>165</v>
      </c>
      <c r="Z54" s="11" t="s">
        <v>165</v>
      </c>
      <c r="AA54" s="18" t="s">
        <v>165</v>
      </c>
      <c r="AB54" s="5" t="s">
        <v>165</v>
      </c>
      <c r="AC54" s="11" t="s">
        <v>165</v>
      </c>
      <c r="AD54" s="5" t="s">
        <v>165</v>
      </c>
      <c r="AE54" s="2" t="s">
        <v>232</v>
      </c>
      <c r="AF54" s="5" t="s">
        <v>165</v>
      </c>
      <c r="AG54" s="6" t="s">
        <v>165</v>
      </c>
      <c r="AH54" s="6" t="s">
        <v>165</v>
      </c>
      <c r="AI54" t="s">
        <v>232</v>
      </c>
      <c r="AJ54" s="6" t="s">
        <v>165</v>
      </c>
      <c r="AK54" s="5" t="s">
        <v>232</v>
      </c>
      <c r="AL54" s="11" t="s">
        <v>165</v>
      </c>
      <c r="AM54" s="6" t="s">
        <v>166</v>
      </c>
      <c r="AN54" t="s">
        <v>232</v>
      </c>
      <c r="AO54" s="5" t="s">
        <v>165</v>
      </c>
      <c r="AP54" s="6" t="s">
        <v>165</v>
      </c>
      <c r="AQ54" s="6" t="s">
        <v>165</v>
      </c>
      <c r="AR54" s="6" t="s">
        <v>166</v>
      </c>
      <c r="AS54" s="5" t="s">
        <v>166</v>
      </c>
      <c r="AT54" s="11" t="s">
        <v>165</v>
      </c>
      <c r="AU54" t="s">
        <v>232</v>
      </c>
      <c r="AV54" t="s">
        <v>232</v>
      </c>
      <c r="AW54" t="s">
        <v>232</v>
      </c>
      <c r="AX54" s="6" t="s">
        <v>165</v>
      </c>
      <c r="AY54" s="6" t="s">
        <v>165</v>
      </c>
      <c r="AZ54" s="5" t="s">
        <v>165</v>
      </c>
      <c r="BA54" s="6" t="s">
        <v>165</v>
      </c>
      <c r="BB54" s="11" t="s">
        <v>165</v>
      </c>
      <c r="BC54" s="5" t="s">
        <v>165</v>
      </c>
    </row>
    <row r="55" spans="1:55" ht="126">
      <c r="A55" s="5">
        <v>38</v>
      </c>
      <c r="B55" s="6" t="s">
        <v>69</v>
      </c>
      <c r="C55" s="6">
        <v>5</v>
      </c>
      <c r="D55" s="6" t="s">
        <v>165</v>
      </c>
      <c r="E55" s="5" t="s">
        <v>166</v>
      </c>
      <c r="F55" t="s">
        <v>233</v>
      </c>
      <c r="G55" t="s">
        <v>233</v>
      </c>
      <c r="H55" s="5" t="s">
        <v>166</v>
      </c>
      <c r="I55" t="s">
        <v>250</v>
      </c>
      <c r="J55" s="5" t="s">
        <v>166</v>
      </c>
      <c r="K55" s="6" t="s">
        <v>166</v>
      </c>
      <c r="L55" s="2" t="s">
        <v>166</v>
      </c>
      <c r="M55" t="s">
        <v>166</v>
      </c>
      <c r="N55" s="128" t="s">
        <v>165</v>
      </c>
      <c r="O55" s="8" t="s">
        <v>165</v>
      </c>
      <c r="P55" s="8" t="s">
        <v>166</v>
      </c>
      <c r="Q55" s="18" t="s">
        <v>166</v>
      </c>
      <c r="R55" s="18" t="s">
        <v>166</v>
      </c>
      <c r="S55" s="11" t="s">
        <v>165</v>
      </c>
      <c r="T55" t="s">
        <v>233</v>
      </c>
      <c r="U55" s="2" t="s">
        <v>166</v>
      </c>
      <c r="V55" s="5" t="s">
        <v>165</v>
      </c>
      <c r="W55" s="5" t="s">
        <v>166</v>
      </c>
      <c r="X55" s="11" t="s">
        <v>166</v>
      </c>
      <c r="Y55" s="6" t="s">
        <v>263</v>
      </c>
      <c r="Z55" s="11" t="s">
        <v>165</v>
      </c>
      <c r="AA55" s="18" t="s">
        <v>165</v>
      </c>
      <c r="AB55" s="5" t="s">
        <v>166</v>
      </c>
      <c r="AC55" s="11" t="s">
        <v>166</v>
      </c>
      <c r="AD55" s="5" t="s">
        <v>166</v>
      </c>
      <c r="AE55" s="2" t="s">
        <v>233</v>
      </c>
      <c r="AF55" s="5" t="s">
        <v>166</v>
      </c>
      <c r="AG55" s="6" t="s">
        <v>263</v>
      </c>
      <c r="AH55" s="6" t="s">
        <v>166</v>
      </c>
      <c r="AI55" t="s">
        <v>233</v>
      </c>
      <c r="AJ55" s="6" t="s">
        <v>263</v>
      </c>
      <c r="AK55" s="5" t="s">
        <v>233</v>
      </c>
      <c r="AL55" s="11" t="s">
        <v>263</v>
      </c>
      <c r="AM55" s="6" t="s">
        <v>166</v>
      </c>
      <c r="AN55" t="s">
        <v>233</v>
      </c>
      <c r="AO55" s="5" t="s">
        <v>166</v>
      </c>
      <c r="AP55" s="6" t="s">
        <v>166</v>
      </c>
      <c r="AQ55" s="6" t="s">
        <v>166</v>
      </c>
      <c r="AR55" s="6" t="s">
        <v>166</v>
      </c>
      <c r="AS55" s="5" t="s">
        <v>166</v>
      </c>
      <c r="AT55" s="11" t="s">
        <v>166</v>
      </c>
      <c r="AU55" t="s">
        <v>233</v>
      </c>
      <c r="AV55" t="s">
        <v>233</v>
      </c>
      <c r="AW55" t="s">
        <v>233</v>
      </c>
      <c r="AX55" s="6" t="s">
        <v>166</v>
      </c>
      <c r="AY55" s="6" t="s">
        <v>166</v>
      </c>
      <c r="AZ55" s="5" t="s">
        <v>165</v>
      </c>
      <c r="BA55" s="6" t="s">
        <v>166</v>
      </c>
      <c r="BB55" s="11" t="s">
        <v>165</v>
      </c>
      <c r="BC55" s="5" t="s">
        <v>166</v>
      </c>
    </row>
    <row r="56" spans="1:55" ht="126">
      <c r="A56" s="5">
        <v>39</v>
      </c>
      <c r="B56" s="6" t="s">
        <v>70</v>
      </c>
      <c r="C56" s="6">
        <v>1</v>
      </c>
      <c r="D56" s="6" t="s">
        <v>166</v>
      </c>
      <c r="E56" s="5" t="s">
        <v>165</v>
      </c>
      <c r="F56" t="s">
        <v>233</v>
      </c>
      <c r="G56" t="s">
        <v>232</v>
      </c>
      <c r="H56" s="5" t="s">
        <v>165</v>
      </c>
      <c r="I56" t="s">
        <v>233</v>
      </c>
      <c r="J56" s="5" t="s">
        <v>165</v>
      </c>
      <c r="K56" s="6" t="s">
        <v>165</v>
      </c>
      <c r="L56" s="2" t="s">
        <v>165</v>
      </c>
      <c r="M56" t="s">
        <v>166</v>
      </c>
      <c r="N56" s="128" t="s">
        <v>165</v>
      </c>
      <c r="O56" s="8" t="s">
        <v>165</v>
      </c>
      <c r="P56" s="8" t="s">
        <v>166</v>
      </c>
      <c r="Q56" s="18" t="s">
        <v>165</v>
      </c>
      <c r="R56" s="18" t="s">
        <v>165</v>
      </c>
      <c r="S56" s="11" t="s">
        <v>165</v>
      </c>
      <c r="T56" t="s">
        <v>232</v>
      </c>
      <c r="U56" s="2" t="s">
        <v>165</v>
      </c>
      <c r="V56" s="5" t="s">
        <v>165</v>
      </c>
      <c r="W56" s="5" t="s">
        <v>166</v>
      </c>
      <c r="X56" s="11" t="s">
        <v>165</v>
      </c>
      <c r="Y56" s="6" t="s">
        <v>165</v>
      </c>
      <c r="Z56" s="11" t="s">
        <v>165</v>
      </c>
      <c r="AA56" s="18" t="s">
        <v>166</v>
      </c>
      <c r="AB56" s="5" t="s">
        <v>165</v>
      </c>
      <c r="AC56" s="11" t="s">
        <v>165</v>
      </c>
      <c r="AD56" s="5" t="s">
        <v>166</v>
      </c>
      <c r="AE56" s="2" t="s">
        <v>233</v>
      </c>
      <c r="AF56" s="5" t="s">
        <v>165</v>
      </c>
      <c r="AG56" s="6" t="s">
        <v>165</v>
      </c>
      <c r="AH56" s="6" t="s">
        <v>263</v>
      </c>
      <c r="AI56" t="s">
        <v>233</v>
      </c>
      <c r="AJ56" s="6" t="s">
        <v>165</v>
      </c>
      <c r="AK56" s="5" t="s">
        <v>232</v>
      </c>
      <c r="AL56" s="11" t="s">
        <v>165</v>
      </c>
      <c r="AM56" s="6" t="s">
        <v>165</v>
      </c>
      <c r="AN56" t="s">
        <v>232</v>
      </c>
      <c r="AO56" s="5" t="s">
        <v>165</v>
      </c>
      <c r="AP56" s="6" t="s">
        <v>165</v>
      </c>
      <c r="AQ56" s="6" t="s">
        <v>166</v>
      </c>
      <c r="AR56" s="6" t="s">
        <v>166</v>
      </c>
      <c r="AS56" s="5" t="s">
        <v>165</v>
      </c>
      <c r="AT56" s="11" t="s">
        <v>166</v>
      </c>
      <c r="AU56" t="s">
        <v>232</v>
      </c>
      <c r="AV56" t="s">
        <v>233</v>
      </c>
      <c r="AW56" t="s">
        <v>232</v>
      </c>
      <c r="AX56" s="6" t="s">
        <v>232</v>
      </c>
      <c r="AY56" s="6" t="s">
        <v>165</v>
      </c>
      <c r="AZ56" s="5" t="s">
        <v>165</v>
      </c>
      <c r="BA56" s="6" t="s">
        <v>165</v>
      </c>
      <c r="BB56" s="11" t="s">
        <v>165</v>
      </c>
      <c r="BC56" s="5" t="s">
        <v>165</v>
      </c>
    </row>
    <row r="57" spans="1:55" ht="168">
      <c r="A57" s="5">
        <v>40</v>
      </c>
      <c r="B57" s="6" t="s">
        <v>95</v>
      </c>
      <c r="C57" s="6">
        <v>10</v>
      </c>
      <c r="D57" s="6" t="s">
        <v>166</v>
      </c>
      <c r="E57" s="5" t="s">
        <v>166</v>
      </c>
      <c r="F57" t="s">
        <v>233</v>
      </c>
      <c r="G57" t="s">
        <v>233</v>
      </c>
      <c r="H57" s="5" t="s">
        <v>165</v>
      </c>
      <c r="I57" t="s">
        <v>233</v>
      </c>
      <c r="J57" s="5" t="s">
        <v>165</v>
      </c>
      <c r="K57" s="6" t="s">
        <v>165</v>
      </c>
      <c r="L57" s="2" t="s">
        <v>165</v>
      </c>
      <c r="M57" t="s">
        <v>166</v>
      </c>
      <c r="N57" s="128" t="s">
        <v>166</v>
      </c>
      <c r="O57" s="8" t="s">
        <v>165</v>
      </c>
      <c r="P57" s="8" t="s">
        <v>166</v>
      </c>
      <c r="Q57" s="18" t="s">
        <v>165</v>
      </c>
      <c r="R57" s="18" t="s">
        <v>166</v>
      </c>
      <c r="S57" s="11" t="s">
        <v>166</v>
      </c>
      <c r="T57" t="s">
        <v>233</v>
      </c>
      <c r="U57" s="2" t="s">
        <v>166</v>
      </c>
      <c r="V57" s="5" t="s">
        <v>166</v>
      </c>
      <c r="W57" s="5" t="s">
        <v>166</v>
      </c>
      <c r="X57" s="11" t="s">
        <v>165</v>
      </c>
      <c r="Y57" s="6" t="s">
        <v>165</v>
      </c>
      <c r="Z57" s="11" t="s">
        <v>166</v>
      </c>
      <c r="AA57" s="18" t="s">
        <v>166</v>
      </c>
      <c r="AB57" s="5" t="s">
        <v>166</v>
      </c>
      <c r="AC57" s="11" t="s">
        <v>166</v>
      </c>
      <c r="AD57" s="5" t="s">
        <v>165</v>
      </c>
      <c r="AE57" s="2" t="s">
        <v>233</v>
      </c>
      <c r="AF57" s="5" t="s">
        <v>166</v>
      </c>
      <c r="AG57" s="6" t="s">
        <v>166</v>
      </c>
      <c r="AH57" s="6" t="s">
        <v>165</v>
      </c>
      <c r="AI57" t="s">
        <v>233</v>
      </c>
      <c r="AJ57" s="6" t="s">
        <v>166</v>
      </c>
      <c r="AK57" s="5" t="s">
        <v>233</v>
      </c>
      <c r="AL57" s="11" t="s">
        <v>166</v>
      </c>
      <c r="AM57" s="6" t="s">
        <v>166</v>
      </c>
      <c r="AN57" t="s">
        <v>232</v>
      </c>
      <c r="AO57" s="5" t="s">
        <v>166</v>
      </c>
      <c r="AP57" s="6" t="s">
        <v>166</v>
      </c>
      <c r="AQ57" s="6" t="s">
        <v>165</v>
      </c>
      <c r="AR57" s="6" t="s">
        <v>166</v>
      </c>
      <c r="AS57" s="5" t="s">
        <v>166</v>
      </c>
      <c r="AT57" s="11" t="s">
        <v>166</v>
      </c>
      <c r="AU57" t="s">
        <v>233</v>
      </c>
      <c r="AV57" t="s">
        <v>233</v>
      </c>
      <c r="AW57" t="s">
        <v>233</v>
      </c>
      <c r="AX57" s="6" t="s">
        <v>166</v>
      </c>
      <c r="AY57" s="6" t="s">
        <v>166</v>
      </c>
      <c r="AZ57" s="5" t="s">
        <v>166</v>
      </c>
      <c r="BA57" s="6" t="s">
        <v>166</v>
      </c>
      <c r="BB57" s="11" t="s">
        <v>166</v>
      </c>
      <c r="BC57" s="5" t="s">
        <v>166</v>
      </c>
    </row>
    <row r="58" spans="1:55" ht="154">
      <c r="A58" s="5">
        <v>41</v>
      </c>
      <c r="B58" s="6" t="s">
        <v>96</v>
      </c>
      <c r="C58" s="6">
        <v>10</v>
      </c>
      <c r="D58" s="6" t="s">
        <v>166</v>
      </c>
      <c r="E58" s="5" t="s">
        <v>165</v>
      </c>
      <c r="F58" t="s">
        <v>232</v>
      </c>
      <c r="G58" t="s">
        <v>233</v>
      </c>
      <c r="H58" s="5" t="s">
        <v>165</v>
      </c>
      <c r="I58" t="s">
        <v>232</v>
      </c>
      <c r="J58" s="5" t="s">
        <v>165</v>
      </c>
      <c r="K58" s="6" t="s">
        <v>165</v>
      </c>
      <c r="L58" s="2" t="s">
        <v>165</v>
      </c>
      <c r="M58" t="s">
        <v>165</v>
      </c>
      <c r="N58" s="128" t="s">
        <v>166</v>
      </c>
      <c r="O58" s="8" t="s">
        <v>166</v>
      </c>
      <c r="P58" s="8" t="s">
        <v>166</v>
      </c>
      <c r="Q58" s="18" t="s">
        <v>165</v>
      </c>
      <c r="R58" s="18" t="s">
        <v>166</v>
      </c>
      <c r="S58" s="11" t="s">
        <v>166</v>
      </c>
      <c r="T58" t="s">
        <v>233</v>
      </c>
      <c r="U58" s="2" t="s">
        <v>165</v>
      </c>
      <c r="V58" s="5" t="s">
        <v>166</v>
      </c>
      <c r="W58" s="5" t="s">
        <v>166</v>
      </c>
      <c r="X58" s="11" t="s">
        <v>165</v>
      </c>
      <c r="Y58" s="6" t="s">
        <v>165</v>
      </c>
      <c r="Z58" s="11" t="s">
        <v>166</v>
      </c>
      <c r="AA58" s="18" t="s">
        <v>165</v>
      </c>
      <c r="AB58" s="5" t="s">
        <v>165</v>
      </c>
      <c r="AC58" s="11" t="s">
        <v>166</v>
      </c>
      <c r="AD58" s="5" t="s">
        <v>165</v>
      </c>
      <c r="AE58" s="2" t="s">
        <v>233</v>
      </c>
      <c r="AF58" s="5" t="s">
        <v>165</v>
      </c>
      <c r="AG58" s="6" t="s">
        <v>166</v>
      </c>
      <c r="AH58" s="6" t="s">
        <v>165</v>
      </c>
      <c r="AI58" t="s">
        <v>232</v>
      </c>
      <c r="AJ58" s="6" t="s">
        <v>165</v>
      </c>
      <c r="AK58" s="5" t="s">
        <v>232</v>
      </c>
      <c r="AL58" s="11" t="s">
        <v>165</v>
      </c>
      <c r="AM58" s="6" t="s">
        <v>166</v>
      </c>
      <c r="AN58" s="5" t="s">
        <v>165</v>
      </c>
      <c r="AO58" s="5" t="s">
        <v>165</v>
      </c>
      <c r="AP58" s="6" t="s">
        <v>165</v>
      </c>
      <c r="AQ58" s="6" t="s">
        <v>165</v>
      </c>
      <c r="AR58" s="6" t="s">
        <v>166</v>
      </c>
      <c r="AS58" s="5" t="s">
        <v>166</v>
      </c>
      <c r="AT58" s="11" t="s">
        <v>166</v>
      </c>
      <c r="AU58" t="s">
        <v>232</v>
      </c>
      <c r="AV58" t="s">
        <v>233</v>
      </c>
      <c r="AW58" t="s">
        <v>232</v>
      </c>
      <c r="AX58" s="6" t="s">
        <v>165</v>
      </c>
      <c r="AY58" s="6" t="s">
        <v>165</v>
      </c>
      <c r="AZ58" s="5" t="s">
        <v>165</v>
      </c>
      <c r="BA58" s="6" t="s">
        <v>165</v>
      </c>
      <c r="BB58" s="11" t="s">
        <v>166</v>
      </c>
      <c r="BC58" s="5" t="s">
        <v>166</v>
      </c>
    </row>
    <row r="59" spans="1:55" ht="384">
      <c r="A59" s="6" t="s">
        <v>97</v>
      </c>
      <c r="B59" s="6" t="s">
        <v>76</v>
      </c>
      <c r="C59" s="6"/>
      <c r="D59" s="6" t="s">
        <v>166</v>
      </c>
      <c r="F59"/>
      <c r="G59"/>
      <c r="I59"/>
      <c r="K59" s="2"/>
      <c r="L59" s="2"/>
      <c r="M59"/>
      <c r="N59" s="128" t="s">
        <v>166</v>
      </c>
      <c r="O59" s="8"/>
      <c r="P59" s="8"/>
      <c r="Q59" s="18"/>
      <c r="R59" s="18"/>
      <c r="S59" s="11"/>
      <c r="T59"/>
      <c r="U59" s="2"/>
      <c r="V59"/>
      <c r="X59" s="11"/>
      <c r="Y59" s="6"/>
      <c r="Z59" s="11"/>
      <c r="AA59" s="18"/>
      <c r="AB59"/>
      <c r="AC59" s="11"/>
      <c r="AE59" s="2"/>
      <c r="AG59" s="6"/>
      <c r="AH59" s="6"/>
      <c r="AI59"/>
      <c r="AJ59" s="6"/>
      <c r="AK59"/>
      <c r="AL59" s="11"/>
      <c r="AM59"/>
      <c r="AN59"/>
      <c r="AP59" s="2"/>
      <c r="AQ59" s="6"/>
      <c r="AR59" s="6"/>
      <c r="AS59"/>
      <c r="AT59" s="11"/>
      <c r="AU59"/>
      <c r="AV59"/>
      <c r="AW59"/>
      <c r="AX59" s="2"/>
      <c r="AY59" s="6"/>
      <c r="BA59" s="2"/>
      <c r="BB59" s="11"/>
      <c r="BC59" s="5"/>
    </row>
    <row r="60" spans="1:55" ht="168">
      <c r="A60" s="5">
        <v>42</v>
      </c>
      <c r="B60" s="6" t="s">
        <v>77</v>
      </c>
      <c r="C60" s="6">
        <v>1</v>
      </c>
      <c r="D60" s="6" t="s">
        <v>166</v>
      </c>
      <c r="E60" s="5" t="s">
        <v>165</v>
      </c>
      <c r="F60" t="s">
        <v>232</v>
      </c>
      <c r="G60" t="s">
        <v>233</v>
      </c>
      <c r="H60" s="5" t="s">
        <v>165</v>
      </c>
      <c r="I60" t="s">
        <v>232</v>
      </c>
      <c r="J60" s="5" t="s">
        <v>165</v>
      </c>
      <c r="K60" s="6" t="s">
        <v>165</v>
      </c>
      <c r="L60" s="2" t="s">
        <v>165</v>
      </c>
      <c r="M60" t="s">
        <v>165</v>
      </c>
      <c r="N60" s="128" t="s">
        <v>165</v>
      </c>
      <c r="O60" s="8" t="s">
        <v>165</v>
      </c>
      <c r="P60" s="8" t="s">
        <v>165</v>
      </c>
      <c r="Q60" s="18" t="s">
        <v>165</v>
      </c>
      <c r="R60" s="18" t="s">
        <v>165</v>
      </c>
      <c r="S60" s="11" t="s">
        <v>165</v>
      </c>
      <c r="T60" t="s">
        <v>232</v>
      </c>
      <c r="U60" s="2" t="s">
        <v>166</v>
      </c>
      <c r="V60" s="5" t="s">
        <v>166</v>
      </c>
      <c r="W60" s="5" t="s">
        <v>165</v>
      </c>
      <c r="X60" s="11" t="s">
        <v>165</v>
      </c>
      <c r="Y60" s="6" t="s">
        <v>165</v>
      </c>
      <c r="Z60" s="11" t="s">
        <v>165</v>
      </c>
      <c r="AA60" s="18" t="s">
        <v>165</v>
      </c>
      <c r="AB60" s="5" t="s">
        <v>165</v>
      </c>
      <c r="AC60" s="11" t="s">
        <v>165</v>
      </c>
      <c r="AD60" s="5" t="s">
        <v>165</v>
      </c>
      <c r="AE60" s="2" t="s">
        <v>232</v>
      </c>
      <c r="AF60" s="5" t="s">
        <v>165</v>
      </c>
      <c r="AG60" s="6" t="s">
        <v>165</v>
      </c>
      <c r="AH60" s="6" t="s">
        <v>165</v>
      </c>
      <c r="AI60" t="s">
        <v>232</v>
      </c>
      <c r="AJ60" s="6" t="s">
        <v>165</v>
      </c>
      <c r="AK60" s="5" t="s">
        <v>232</v>
      </c>
      <c r="AL60" s="11" t="s">
        <v>165</v>
      </c>
      <c r="AM60" s="6" t="s">
        <v>165</v>
      </c>
      <c r="AN60" t="s">
        <v>233</v>
      </c>
      <c r="AO60" s="5" t="s">
        <v>165</v>
      </c>
      <c r="AP60" s="6" t="s">
        <v>165</v>
      </c>
      <c r="AQ60" s="6" t="s">
        <v>165</v>
      </c>
      <c r="AR60" s="6" t="s">
        <v>166</v>
      </c>
      <c r="AS60" s="5" t="s">
        <v>165</v>
      </c>
      <c r="AT60" s="11" t="s">
        <v>165</v>
      </c>
      <c r="AU60" t="s">
        <v>232</v>
      </c>
      <c r="AV60" t="s">
        <v>232</v>
      </c>
      <c r="AW60" t="s">
        <v>250</v>
      </c>
      <c r="AX60" s="6" t="s">
        <v>165</v>
      </c>
      <c r="AY60" s="6" t="s">
        <v>165</v>
      </c>
      <c r="AZ60" s="5" t="s">
        <v>165</v>
      </c>
      <c r="BA60" s="6" t="s">
        <v>165</v>
      </c>
      <c r="BB60" s="11" t="s">
        <v>165</v>
      </c>
      <c r="BC60" s="5" t="s">
        <v>165</v>
      </c>
    </row>
    <row r="61" spans="1:55" ht="168">
      <c r="A61" s="5">
        <v>43</v>
      </c>
      <c r="B61" s="6" t="s">
        <v>78</v>
      </c>
      <c r="C61" s="6">
        <v>1</v>
      </c>
      <c r="D61" s="6" t="s">
        <v>166</v>
      </c>
      <c r="E61" s="5" t="s">
        <v>165</v>
      </c>
      <c r="F61" t="s">
        <v>232</v>
      </c>
      <c r="G61" t="s">
        <v>233</v>
      </c>
      <c r="H61" s="5" t="s">
        <v>165</v>
      </c>
      <c r="I61" t="s">
        <v>232</v>
      </c>
      <c r="J61" s="5" t="s">
        <v>165</v>
      </c>
      <c r="K61" s="6" t="s">
        <v>165</v>
      </c>
      <c r="L61" s="2" t="s">
        <v>165</v>
      </c>
      <c r="M61" t="s">
        <v>165</v>
      </c>
      <c r="N61" s="128" t="s">
        <v>166</v>
      </c>
      <c r="O61" s="8" t="s">
        <v>165</v>
      </c>
      <c r="P61" s="8" t="s">
        <v>165</v>
      </c>
      <c r="Q61" s="18" t="s">
        <v>165</v>
      </c>
      <c r="R61" s="18" t="s">
        <v>165</v>
      </c>
      <c r="S61" s="11" t="s">
        <v>165</v>
      </c>
      <c r="T61" t="s">
        <v>232</v>
      </c>
      <c r="U61" s="2" t="s">
        <v>166</v>
      </c>
      <c r="V61" s="5" t="s">
        <v>166</v>
      </c>
      <c r="W61" s="5" t="s">
        <v>165</v>
      </c>
      <c r="X61" s="11" t="s">
        <v>165</v>
      </c>
      <c r="Y61" s="6" t="s">
        <v>165</v>
      </c>
      <c r="Z61" s="11" t="s">
        <v>165</v>
      </c>
      <c r="AA61" s="18" t="s">
        <v>165</v>
      </c>
      <c r="AB61" s="5" t="s">
        <v>166</v>
      </c>
      <c r="AC61" s="11" t="s">
        <v>165</v>
      </c>
      <c r="AD61" s="5" t="s">
        <v>165</v>
      </c>
      <c r="AE61" s="2" t="s">
        <v>232</v>
      </c>
      <c r="AF61" s="5" t="s">
        <v>165</v>
      </c>
      <c r="AG61" s="6" t="s">
        <v>165</v>
      </c>
      <c r="AH61" s="6" t="s">
        <v>165</v>
      </c>
      <c r="AI61" t="s">
        <v>232</v>
      </c>
      <c r="AJ61" s="6" t="s">
        <v>165</v>
      </c>
      <c r="AK61" s="5" t="s">
        <v>233</v>
      </c>
      <c r="AL61" s="11" t="s">
        <v>165</v>
      </c>
      <c r="AM61" s="6" t="s">
        <v>165</v>
      </c>
      <c r="AN61" t="s">
        <v>233</v>
      </c>
      <c r="AO61" s="5" t="s">
        <v>165</v>
      </c>
      <c r="AP61" s="6" t="s">
        <v>165</v>
      </c>
      <c r="AQ61" s="6" t="s">
        <v>165</v>
      </c>
      <c r="AR61" s="6" t="s">
        <v>166</v>
      </c>
      <c r="AS61" s="5" t="s">
        <v>165</v>
      </c>
      <c r="AT61" s="11" t="s">
        <v>165</v>
      </c>
      <c r="AU61" t="s">
        <v>232</v>
      </c>
      <c r="AV61" t="s">
        <v>232</v>
      </c>
      <c r="AW61" t="s">
        <v>250</v>
      </c>
      <c r="AX61" s="6" t="s">
        <v>166</v>
      </c>
      <c r="AY61" s="6" t="s">
        <v>165</v>
      </c>
      <c r="AZ61" s="5" t="s">
        <v>165</v>
      </c>
      <c r="BA61" s="6" t="s">
        <v>165</v>
      </c>
      <c r="BB61" s="11" t="s">
        <v>165</v>
      </c>
      <c r="BC61" s="5" t="s">
        <v>165</v>
      </c>
    </row>
    <row r="62" spans="1:55" ht="168">
      <c r="A62" s="5">
        <v>44</v>
      </c>
      <c r="B62" s="6" t="s">
        <v>79</v>
      </c>
      <c r="C62" s="6">
        <v>1</v>
      </c>
      <c r="D62" s="6" t="s">
        <v>165</v>
      </c>
      <c r="E62" s="5" t="s">
        <v>165</v>
      </c>
      <c r="F62" t="s">
        <v>232</v>
      </c>
      <c r="G62" t="s">
        <v>233</v>
      </c>
      <c r="H62" s="5" t="s">
        <v>165</v>
      </c>
      <c r="I62" t="s">
        <v>232</v>
      </c>
      <c r="J62" s="5" t="s">
        <v>165</v>
      </c>
      <c r="K62" s="6" t="s">
        <v>165</v>
      </c>
      <c r="L62" s="2" t="s">
        <v>165</v>
      </c>
      <c r="M62" t="s">
        <v>165</v>
      </c>
      <c r="N62" s="128" t="s">
        <v>166</v>
      </c>
      <c r="O62" s="8" t="s">
        <v>165</v>
      </c>
      <c r="P62" s="8" t="s">
        <v>165</v>
      </c>
      <c r="Q62" s="18" t="s">
        <v>165</v>
      </c>
      <c r="R62" s="18" t="s">
        <v>165</v>
      </c>
      <c r="S62" s="11" t="s">
        <v>165</v>
      </c>
      <c r="T62" t="s">
        <v>232</v>
      </c>
      <c r="U62" s="2" t="s">
        <v>166</v>
      </c>
      <c r="V62" s="5" t="s">
        <v>166</v>
      </c>
      <c r="W62" s="5" t="s">
        <v>165</v>
      </c>
      <c r="X62" s="11" t="s">
        <v>165</v>
      </c>
      <c r="Y62" s="6" t="s">
        <v>165</v>
      </c>
      <c r="Z62" s="11" t="s">
        <v>166</v>
      </c>
      <c r="AA62" s="18" t="s">
        <v>165</v>
      </c>
      <c r="AB62" s="5" t="s">
        <v>166</v>
      </c>
      <c r="AC62" s="11" t="s">
        <v>165</v>
      </c>
      <c r="AD62" s="5" t="s">
        <v>166</v>
      </c>
      <c r="AE62" s="2" t="s">
        <v>232</v>
      </c>
      <c r="AF62" s="5" t="s">
        <v>165</v>
      </c>
      <c r="AG62" s="6" t="s">
        <v>165</v>
      </c>
      <c r="AH62" s="6" t="s">
        <v>165</v>
      </c>
      <c r="AI62" t="s">
        <v>232</v>
      </c>
      <c r="AJ62" s="6" t="s">
        <v>165</v>
      </c>
      <c r="AK62" s="5" t="s">
        <v>232</v>
      </c>
      <c r="AL62" s="11" t="s">
        <v>165</v>
      </c>
      <c r="AM62" s="5" t="s">
        <v>165</v>
      </c>
      <c r="AN62" t="s">
        <v>232</v>
      </c>
      <c r="AO62" s="5" t="s">
        <v>165</v>
      </c>
      <c r="AP62" s="6" t="s">
        <v>165</v>
      </c>
      <c r="AQ62" s="6" t="s">
        <v>165</v>
      </c>
      <c r="AR62" s="6" t="s">
        <v>166</v>
      </c>
      <c r="AS62" s="5" t="s">
        <v>165</v>
      </c>
      <c r="AT62" s="11" t="s">
        <v>166</v>
      </c>
      <c r="AU62" t="s">
        <v>233</v>
      </c>
      <c r="AV62" t="s">
        <v>233</v>
      </c>
      <c r="AW62" t="s">
        <v>232</v>
      </c>
      <c r="AX62" s="6" t="s">
        <v>233</v>
      </c>
      <c r="AY62" s="6" t="s">
        <v>165</v>
      </c>
      <c r="AZ62" s="5" t="s">
        <v>165</v>
      </c>
      <c r="BA62" s="6" t="s">
        <v>165</v>
      </c>
      <c r="BB62" s="11" t="s">
        <v>165</v>
      </c>
      <c r="BC62" s="5" t="s">
        <v>165</v>
      </c>
    </row>
    <row r="63" spans="1:55" ht="168">
      <c r="A63" s="5">
        <v>45</v>
      </c>
      <c r="B63" s="6" t="s">
        <v>80</v>
      </c>
      <c r="C63" s="6">
        <v>1</v>
      </c>
      <c r="D63" s="6" t="s">
        <v>165</v>
      </c>
      <c r="E63" s="5" t="s">
        <v>165</v>
      </c>
      <c r="F63" t="s">
        <v>232</v>
      </c>
      <c r="G63" t="s">
        <v>233</v>
      </c>
      <c r="H63" s="5" t="s">
        <v>165</v>
      </c>
      <c r="I63" t="s">
        <v>232</v>
      </c>
      <c r="J63" s="5" t="s">
        <v>165</v>
      </c>
      <c r="K63" s="6" t="s">
        <v>165</v>
      </c>
      <c r="L63" s="2" t="s">
        <v>165</v>
      </c>
      <c r="M63" t="s">
        <v>165</v>
      </c>
      <c r="N63" s="128" t="s">
        <v>166</v>
      </c>
      <c r="O63" s="8" t="s">
        <v>165</v>
      </c>
      <c r="P63" s="8" t="s">
        <v>165</v>
      </c>
      <c r="Q63" s="18" t="s">
        <v>165</v>
      </c>
      <c r="R63" s="18" t="s">
        <v>165</v>
      </c>
      <c r="S63" s="11" t="s">
        <v>165</v>
      </c>
      <c r="T63" t="s">
        <v>232</v>
      </c>
      <c r="U63" s="2" t="s">
        <v>165</v>
      </c>
      <c r="V63" s="5" t="s">
        <v>166</v>
      </c>
      <c r="W63" s="5" t="s">
        <v>165</v>
      </c>
      <c r="X63" s="11" t="s">
        <v>165</v>
      </c>
      <c r="Y63" s="6" t="s">
        <v>165</v>
      </c>
      <c r="Z63" s="11" t="s">
        <v>165</v>
      </c>
      <c r="AA63" s="18" t="s">
        <v>165</v>
      </c>
      <c r="AB63" s="5" t="s">
        <v>263</v>
      </c>
      <c r="AC63" s="11" t="s">
        <v>165</v>
      </c>
      <c r="AD63" s="5" t="s">
        <v>165</v>
      </c>
      <c r="AE63" s="2" t="s">
        <v>232</v>
      </c>
      <c r="AF63" s="5" t="s">
        <v>165</v>
      </c>
      <c r="AG63" s="6" t="s">
        <v>165</v>
      </c>
      <c r="AH63" s="6" t="s">
        <v>165</v>
      </c>
      <c r="AI63" t="s">
        <v>232</v>
      </c>
      <c r="AJ63" s="6" t="s">
        <v>165</v>
      </c>
      <c r="AK63" s="5" t="s">
        <v>232</v>
      </c>
      <c r="AL63" s="11" t="s">
        <v>165</v>
      </c>
      <c r="AM63" s="6" t="s">
        <v>165</v>
      </c>
      <c r="AN63" t="s">
        <v>232</v>
      </c>
      <c r="AO63" s="5" t="s">
        <v>165</v>
      </c>
      <c r="AP63" s="6" t="s">
        <v>165</v>
      </c>
      <c r="AQ63" s="6" t="s">
        <v>165</v>
      </c>
      <c r="AR63" s="6" t="s">
        <v>263</v>
      </c>
      <c r="AS63" s="5" t="s">
        <v>165</v>
      </c>
      <c r="AT63" s="11" t="s">
        <v>165</v>
      </c>
      <c r="AU63" t="s">
        <v>232</v>
      </c>
      <c r="AV63" t="s">
        <v>232</v>
      </c>
      <c r="AW63" t="s">
        <v>232</v>
      </c>
      <c r="AX63" s="6" t="s">
        <v>165</v>
      </c>
      <c r="AY63" s="6" t="s">
        <v>165</v>
      </c>
      <c r="AZ63" s="5" t="s">
        <v>165</v>
      </c>
      <c r="BA63" s="6" t="s">
        <v>165</v>
      </c>
      <c r="BB63" s="11" t="s">
        <v>165</v>
      </c>
      <c r="BC63" s="5" t="s">
        <v>165</v>
      </c>
    </row>
    <row r="64" spans="1:55" ht="196">
      <c r="A64" s="5">
        <v>46</v>
      </c>
      <c r="B64" s="6" t="s">
        <v>101</v>
      </c>
      <c r="C64" s="6">
        <v>1</v>
      </c>
      <c r="D64" s="6" t="s">
        <v>166</v>
      </c>
      <c r="E64" s="5" t="s">
        <v>165</v>
      </c>
      <c r="F64" t="s">
        <v>233</v>
      </c>
      <c r="G64" t="s">
        <v>233</v>
      </c>
      <c r="H64" s="5" t="s">
        <v>165</v>
      </c>
      <c r="I64" t="s">
        <v>232</v>
      </c>
      <c r="J64" s="5" t="s">
        <v>165</v>
      </c>
      <c r="K64" s="6" t="s">
        <v>165</v>
      </c>
      <c r="L64" s="2" t="s">
        <v>165</v>
      </c>
      <c r="M64" t="s">
        <v>166</v>
      </c>
      <c r="N64" s="128" t="s">
        <v>166</v>
      </c>
      <c r="O64" s="8" t="s">
        <v>166</v>
      </c>
      <c r="P64" s="8" t="s">
        <v>166</v>
      </c>
      <c r="Q64" s="18" t="s">
        <v>165</v>
      </c>
      <c r="R64" s="18" t="s">
        <v>166</v>
      </c>
      <c r="S64" s="11" t="s">
        <v>165</v>
      </c>
      <c r="T64" t="s">
        <v>232</v>
      </c>
      <c r="U64" s="2" t="s">
        <v>166</v>
      </c>
      <c r="V64" s="5" t="s">
        <v>166</v>
      </c>
      <c r="W64" s="5" t="s">
        <v>166</v>
      </c>
      <c r="X64" s="11" t="s">
        <v>165</v>
      </c>
      <c r="Y64" s="6" t="s">
        <v>263</v>
      </c>
      <c r="Z64" s="11" t="s">
        <v>166</v>
      </c>
      <c r="AA64" s="18" t="s">
        <v>263</v>
      </c>
      <c r="AB64" s="5" t="s">
        <v>166</v>
      </c>
      <c r="AC64" s="11" t="s">
        <v>166</v>
      </c>
      <c r="AD64" s="5" t="s">
        <v>166</v>
      </c>
      <c r="AE64" s="2" t="s">
        <v>233</v>
      </c>
      <c r="AF64" s="5" t="s">
        <v>166</v>
      </c>
      <c r="AG64" s="6" t="s">
        <v>166</v>
      </c>
      <c r="AH64" s="6" t="s">
        <v>165</v>
      </c>
      <c r="AI64" t="s">
        <v>232</v>
      </c>
      <c r="AJ64" s="6" t="s">
        <v>165</v>
      </c>
      <c r="AK64" s="5" t="s">
        <v>233</v>
      </c>
      <c r="AL64" s="11" t="s">
        <v>166</v>
      </c>
      <c r="AM64" s="6" t="s">
        <v>166</v>
      </c>
      <c r="AN64" t="s">
        <v>233</v>
      </c>
      <c r="AO64" s="5" t="s">
        <v>166</v>
      </c>
      <c r="AP64" s="6" t="s">
        <v>166</v>
      </c>
      <c r="AQ64" s="6" t="s">
        <v>166</v>
      </c>
      <c r="AR64" s="6" t="s">
        <v>166</v>
      </c>
      <c r="AS64" s="5" t="s">
        <v>166</v>
      </c>
      <c r="AT64" s="11" t="s">
        <v>166</v>
      </c>
      <c r="AU64" t="s">
        <v>233</v>
      </c>
      <c r="AV64" t="s">
        <v>233</v>
      </c>
      <c r="AW64" t="s">
        <v>232</v>
      </c>
      <c r="AX64" s="6" t="s">
        <v>166</v>
      </c>
      <c r="AY64" s="6" t="s">
        <v>165</v>
      </c>
      <c r="AZ64" s="5" t="s">
        <v>166</v>
      </c>
      <c r="BA64" s="6" t="s">
        <v>166</v>
      </c>
      <c r="BB64" s="11" t="s">
        <v>165</v>
      </c>
      <c r="BC64" s="5" t="s">
        <v>166</v>
      </c>
    </row>
    <row r="65" spans="1:57" ht="210">
      <c r="A65" s="5">
        <v>47</v>
      </c>
      <c r="B65" s="6" t="s">
        <v>102</v>
      </c>
      <c r="C65" s="6">
        <v>1</v>
      </c>
      <c r="D65" s="6" t="s">
        <v>166</v>
      </c>
      <c r="E65" s="5" t="s">
        <v>165</v>
      </c>
      <c r="F65" t="s">
        <v>232</v>
      </c>
      <c r="G65" t="s">
        <v>233</v>
      </c>
      <c r="H65" s="5" t="s">
        <v>165</v>
      </c>
      <c r="I65" t="s">
        <v>232</v>
      </c>
      <c r="J65" s="5" t="s">
        <v>165</v>
      </c>
      <c r="K65" s="6" t="s">
        <v>165</v>
      </c>
      <c r="L65" s="2" t="s">
        <v>165</v>
      </c>
      <c r="M65" t="s">
        <v>165</v>
      </c>
      <c r="N65" s="128" t="s">
        <v>166</v>
      </c>
      <c r="O65" s="8" t="s">
        <v>166</v>
      </c>
      <c r="P65" s="8" t="s">
        <v>165</v>
      </c>
      <c r="Q65" s="18" t="s">
        <v>165</v>
      </c>
      <c r="R65" s="18" t="s">
        <v>166</v>
      </c>
      <c r="S65" s="11" t="s">
        <v>166</v>
      </c>
      <c r="T65" t="s">
        <v>232</v>
      </c>
      <c r="U65" s="2" t="s">
        <v>166</v>
      </c>
      <c r="V65" s="5" t="s">
        <v>166</v>
      </c>
      <c r="W65" s="5" t="s">
        <v>166</v>
      </c>
      <c r="X65" s="11" t="s">
        <v>165</v>
      </c>
      <c r="Y65" s="6" t="s">
        <v>165</v>
      </c>
      <c r="Z65" s="11" t="s">
        <v>166</v>
      </c>
      <c r="AA65" s="18" t="s">
        <v>165</v>
      </c>
      <c r="AB65" s="5" t="s">
        <v>166</v>
      </c>
      <c r="AC65" s="11" t="s">
        <v>166</v>
      </c>
      <c r="AD65" s="5" t="s">
        <v>165</v>
      </c>
      <c r="AE65" s="2" t="s">
        <v>233</v>
      </c>
      <c r="AF65" s="5" t="s">
        <v>166</v>
      </c>
      <c r="AG65" s="6" t="s">
        <v>166</v>
      </c>
      <c r="AH65" s="6" t="s">
        <v>165</v>
      </c>
      <c r="AI65" t="s">
        <v>233</v>
      </c>
      <c r="AJ65" s="6" t="s">
        <v>165</v>
      </c>
      <c r="AK65" s="5" t="s">
        <v>233</v>
      </c>
      <c r="AL65" s="11" t="s">
        <v>443</v>
      </c>
      <c r="AM65" s="6" t="s">
        <v>166</v>
      </c>
      <c r="AN65" t="s">
        <v>233</v>
      </c>
      <c r="AO65" s="5" t="s">
        <v>165</v>
      </c>
      <c r="AP65" s="6" t="s">
        <v>166</v>
      </c>
      <c r="AQ65" s="6" t="s">
        <v>165</v>
      </c>
      <c r="AR65" s="6" t="s">
        <v>166</v>
      </c>
      <c r="AS65" s="5" t="s">
        <v>166</v>
      </c>
      <c r="AT65" s="11" t="s">
        <v>166</v>
      </c>
      <c r="AU65" t="s">
        <v>233</v>
      </c>
      <c r="AV65" t="s">
        <v>233</v>
      </c>
      <c r="AW65" t="s">
        <v>232</v>
      </c>
      <c r="AX65" s="6" t="s">
        <v>166</v>
      </c>
      <c r="AY65" s="6" t="s">
        <v>165</v>
      </c>
      <c r="AZ65" s="5" t="s">
        <v>166</v>
      </c>
      <c r="BA65" s="6" t="s">
        <v>165</v>
      </c>
      <c r="BB65" s="11" t="s">
        <v>165</v>
      </c>
      <c r="BC65" s="5" t="s">
        <v>165</v>
      </c>
    </row>
    <row r="66" spans="1:57" ht="210">
      <c r="A66" s="5">
        <v>48</v>
      </c>
      <c r="B66" s="6" t="s">
        <v>83</v>
      </c>
      <c r="C66" s="6">
        <v>1</v>
      </c>
      <c r="D66" s="6" t="s">
        <v>166</v>
      </c>
      <c r="E66" s="5" t="s">
        <v>166</v>
      </c>
      <c r="F66" t="s">
        <v>233</v>
      </c>
      <c r="G66" t="s">
        <v>233</v>
      </c>
      <c r="H66" s="5" t="s">
        <v>263</v>
      </c>
      <c r="I66" t="s">
        <v>233</v>
      </c>
      <c r="J66" s="5" t="s">
        <v>165</v>
      </c>
      <c r="K66" s="6" t="s">
        <v>166</v>
      </c>
      <c r="L66" s="2" t="s">
        <v>165</v>
      </c>
      <c r="M66" t="s">
        <v>166</v>
      </c>
      <c r="N66" s="128" t="s">
        <v>166</v>
      </c>
      <c r="O66" s="8" t="s">
        <v>165</v>
      </c>
      <c r="P66" s="8" t="s">
        <v>166</v>
      </c>
      <c r="Q66" s="18" t="s">
        <v>165</v>
      </c>
      <c r="R66" s="18" t="s">
        <v>166</v>
      </c>
      <c r="S66" s="11" t="s">
        <v>166</v>
      </c>
      <c r="T66" t="s">
        <v>232</v>
      </c>
      <c r="U66" s="2" t="s">
        <v>166</v>
      </c>
      <c r="V66" s="5" t="s">
        <v>166</v>
      </c>
      <c r="W66" s="5" t="s">
        <v>165</v>
      </c>
      <c r="X66" s="11" t="s">
        <v>165</v>
      </c>
      <c r="Y66" s="6" t="s">
        <v>165</v>
      </c>
      <c r="Z66" s="11" t="s">
        <v>166</v>
      </c>
      <c r="AA66" s="18" t="s">
        <v>166</v>
      </c>
      <c r="AB66" s="5" t="s">
        <v>166</v>
      </c>
      <c r="AC66" s="11" t="s">
        <v>166</v>
      </c>
      <c r="AD66" s="5" t="s">
        <v>166</v>
      </c>
      <c r="AE66" s="2" t="s">
        <v>233</v>
      </c>
      <c r="AF66" s="5" t="s">
        <v>166</v>
      </c>
      <c r="AG66" s="6" t="s">
        <v>166</v>
      </c>
      <c r="AH66" s="6" t="s">
        <v>165</v>
      </c>
      <c r="AI66" t="s">
        <v>233</v>
      </c>
      <c r="AJ66" s="6" t="s">
        <v>165</v>
      </c>
      <c r="AK66" s="5" t="s">
        <v>233</v>
      </c>
      <c r="AL66" s="11" t="s">
        <v>166</v>
      </c>
      <c r="AM66" s="6" t="s">
        <v>166</v>
      </c>
      <c r="AN66" t="s">
        <v>233</v>
      </c>
      <c r="AO66" s="5" t="s">
        <v>166</v>
      </c>
      <c r="AP66" s="6" t="s">
        <v>166</v>
      </c>
      <c r="AQ66" s="6" t="s">
        <v>166</v>
      </c>
      <c r="AR66" s="6" t="s">
        <v>166</v>
      </c>
      <c r="AS66" s="5" t="s">
        <v>166</v>
      </c>
      <c r="AT66" s="11" t="s">
        <v>166</v>
      </c>
      <c r="AU66" t="s">
        <v>233</v>
      </c>
      <c r="AV66" t="s">
        <v>233</v>
      </c>
      <c r="AW66" t="s">
        <v>233</v>
      </c>
      <c r="AX66" s="6" t="s">
        <v>166</v>
      </c>
      <c r="AY66" s="6" t="s">
        <v>165</v>
      </c>
      <c r="AZ66" s="5" t="s">
        <v>166</v>
      </c>
      <c r="BA66" s="6" t="s">
        <v>166</v>
      </c>
      <c r="BB66" s="11" t="s">
        <v>166</v>
      </c>
      <c r="BC66" s="5" t="s">
        <v>166</v>
      </c>
    </row>
    <row r="67" spans="1:57">
      <c r="A67" s="4" t="s">
        <v>88</v>
      </c>
      <c r="B67" s="6"/>
      <c r="C67" s="6"/>
      <c r="D67" s="2"/>
      <c r="F67"/>
      <c r="G67"/>
      <c r="I67"/>
      <c r="K67" s="2"/>
      <c r="L67" s="2"/>
      <c r="M67"/>
      <c r="N67"/>
      <c r="O67" s="8"/>
      <c r="P67" s="8"/>
      <c r="Q67" s="18"/>
      <c r="R67" s="18"/>
      <c r="S67" s="11"/>
      <c r="T67"/>
      <c r="U67" s="2"/>
      <c r="V67"/>
      <c r="X67" s="11"/>
      <c r="Y67" s="6"/>
      <c r="Z67" s="11"/>
      <c r="AA67" s="18"/>
      <c r="AB67"/>
      <c r="AC67" s="11"/>
      <c r="AE67" s="2"/>
      <c r="AG67" s="6"/>
      <c r="AH67" s="6"/>
      <c r="AI67"/>
      <c r="AJ67" s="2"/>
      <c r="AK67"/>
      <c r="AL67" s="11"/>
      <c r="AM67"/>
      <c r="AN67"/>
      <c r="AP67" s="2"/>
      <c r="AQ67" s="6"/>
      <c r="AR67" s="6"/>
      <c r="AT67" s="11"/>
      <c r="AU67"/>
      <c r="AV67"/>
      <c r="AW67"/>
      <c r="AX67" s="2"/>
      <c r="AY67" s="6"/>
      <c r="BA67" s="2"/>
      <c r="BB67" s="11"/>
      <c r="BC67" s="5"/>
    </row>
    <row r="68" spans="1:57" ht="154">
      <c r="A68" s="6" t="s">
        <v>87</v>
      </c>
      <c r="B68" s="6" t="s">
        <v>84</v>
      </c>
      <c r="C68" s="6"/>
      <c r="D68" s="6"/>
      <c r="F68"/>
      <c r="G68"/>
      <c r="I68"/>
      <c r="K68" s="2"/>
      <c r="L68" s="2"/>
      <c r="M68"/>
      <c r="N68" s="128"/>
      <c r="O68" s="8"/>
      <c r="P68" s="8"/>
      <c r="Q68" s="18"/>
      <c r="R68" s="18"/>
      <c r="S68" s="11"/>
      <c r="T68"/>
      <c r="U68" s="2"/>
      <c r="V68"/>
      <c r="X68" s="11"/>
      <c r="Y68" s="6"/>
      <c r="Z68" s="11"/>
      <c r="AA68" s="18"/>
      <c r="AB68"/>
      <c r="AC68" s="11" t="s">
        <v>166</v>
      </c>
      <c r="AE68" s="2"/>
      <c r="AG68" s="6" t="s">
        <v>166</v>
      </c>
      <c r="AH68" s="6" t="s">
        <v>166</v>
      </c>
      <c r="AI68"/>
      <c r="AJ68" s="2"/>
      <c r="AK68"/>
      <c r="AL68" s="11"/>
      <c r="AM68"/>
      <c r="AN68"/>
      <c r="AP68" s="2"/>
      <c r="AQ68" s="6"/>
      <c r="AR68" s="6"/>
      <c r="AT68" s="11"/>
      <c r="AU68"/>
      <c r="AV68"/>
      <c r="AW68"/>
      <c r="AX68" s="2"/>
      <c r="AY68" s="6" t="s">
        <v>166</v>
      </c>
      <c r="BA68" s="2"/>
      <c r="BB68" s="11"/>
      <c r="BC68" s="5"/>
    </row>
    <row r="69" spans="1:57" ht="98">
      <c r="A69" s="5">
        <v>49</v>
      </c>
      <c r="B69" s="6" t="s">
        <v>85</v>
      </c>
      <c r="C69" s="6">
        <v>1</v>
      </c>
      <c r="D69" s="6" t="s">
        <v>166</v>
      </c>
      <c r="E69" s="5" t="s">
        <v>166</v>
      </c>
      <c r="F69" t="s">
        <v>232</v>
      </c>
      <c r="G69" t="s">
        <v>233</v>
      </c>
      <c r="H69" s="5" t="s">
        <v>165</v>
      </c>
      <c r="I69" t="s">
        <v>233</v>
      </c>
      <c r="J69" s="5" t="s">
        <v>166</v>
      </c>
      <c r="K69" s="6" t="s">
        <v>166</v>
      </c>
      <c r="L69" s="2" t="s">
        <v>165</v>
      </c>
      <c r="M69" t="s">
        <v>166</v>
      </c>
      <c r="N69" s="128" t="s">
        <v>166</v>
      </c>
      <c r="O69" s="8" t="s">
        <v>165</v>
      </c>
      <c r="P69" s="8" t="s">
        <v>166</v>
      </c>
      <c r="Q69" s="18" t="s">
        <v>165</v>
      </c>
      <c r="R69" s="18" t="s">
        <v>166</v>
      </c>
      <c r="S69" s="11" t="s">
        <v>165</v>
      </c>
      <c r="T69" t="s">
        <v>232</v>
      </c>
      <c r="U69" s="2" t="s">
        <v>166</v>
      </c>
      <c r="V69" s="5" t="s">
        <v>165</v>
      </c>
      <c r="W69" s="5" t="s">
        <v>166</v>
      </c>
      <c r="X69" s="11" t="s">
        <v>166</v>
      </c>
      <c r="Y69" s="6" t="s">
        <v>166</v>
      </c>
      <c r="Z69" s="11" t="s">
        <v>165</v>
      </c>
      <c r="AA69" s="18" t="s">
        <v>165</v>
      </c>
      <c r="AB69" s="5" t="s">
        <v>165</v>
      </c>
      <c r="AC69" s="11" t="s">
        <v>166</v>
      </c>
      <c r="AD69" s="5" t="s">
        <v>165</v>
      </c>
      <c r="AE69" s="2" t="s">
        <v>233</v>
      </c>
      <c r="AF69" s="5" t="s">
        <v>165</v>
      </c>
      <c r="AG69" s="6" t="s">
        <v>166</v>
      </c>
      <c r="AH69" s="6" t="s">
        <v>166</v>
      </c>
      <c r="AI69" t="s">
        <v>232</v>
      </c>
      <c r="AJ69" s="6" t="s">
        <v>165</v>
      </c>
      <c r="AK69" s="5" t="s">
        <v>233</v>
      </c>
      <c r="AL69" s="11" t="s">
        <v>166</v>
      </c>
      <c r="AM69" s="6" t="s">
        <v>165</v>
      </c>
      <c r="AN69" t="s">
        <v>233</v>
      </c>
      <c r="AO69" s="5" t="s">
        <v>165</v>
      </c>
      <c r="AP69" s="6" t="s">
        <v>166</v>
      </c>
      <c r="AQ69" s="6" t="s">
        <v>166</v>
      </c>
      <c r="AR69" s="6" t="s">
        <v>166</v>
      </c>
      <c r="AS69" s="5" t="s">
        <v>166</v>
      </c>
      <c r="AT69" s="11" t="s">
        <v>165</v>
      </c>
      <c r="AU69" t="s">
        <v>232</v>
      </c>
      <c r="AV69" t="s">
        <v>232</v>
      </c>
      <c r="AW69" t="s">
        <v>232</v>
      </c>
      <c r="AX69" s="6" t="s">
        <v>165</v>
      </c>
      <c r="AY69" s="6" t="s">
        <v>166</v>
      </c>
      <c r="AZ69" s="5" t="s">
        <v>165</v>
      </c>
      <c r="BA69" s="6" t="s">
        <v>166</v>
      </c>
      <c r="BB69" s="11" t="s">
        <v>165</v>
      </c>
      <c r="BC69" s="5" t="s">
        <v>165</v>
      </c>
    </row>
    <row r="70" spans="1:57" ht="98">
      <c r="A70" s="5">
        <v>50</v>
      </c>
      <c r="B70" s="6" t="s">
        <v>86</v>
      </c>
      <c r="C70" s="6">
        <v>1</v>
      </c>
      <c r="D70" s="6" t="s">
        <v>166</v>
      </c>
      <c r="E70" s="5" t="s">
        <v>166</v>
      </c>
      <c r="F70" t="s">
        <v>232</v>
      </c>
      <c r="G70" t="s">
        <v>233</v>
      </c>
      <c r="H70" s="5" t="s">
        <v>165</v>
      </c>
      <c r="I70" t="s">
        <v>233</v>
      </c>
      <c r="J70" s="5" t="s">
        <v>166</v>
      </c>
      <c r="K70" s="6" t="s">
        <v>166</v>
      </c>
      <c r="L70" s="2" t="s">
        <v>165</v>
      </c>
      <c r="M70" t="s">
        <v>166</v>
      </c>
      <c r="N70" s="128" t="s">
        <v>166</v>
      </c>
      <c r="O70" s="8" t="s">
        <v>165</v>
      </c>
      <c r="P70" s="8" t="s">
        <v>166</v>
      </c>
      <c r="Q70" s="18" t="s">
        <v>165</v>
      </c>
      <c r="R70" s="18" t="s">
        <v>166</v>
      </c>
      <c r="S70" s="11" t="s">
        <v>166</v>
      </c>
      <c r="T70" t="s">
        <v>232</v>
      </c>
      <c r="U70" s="2" t="s">
        <v>166</v>
      </c>
      <c r="V70" s="5" t="s">
        <v>166</v>
      </c>
      <c r="W70" s="5" t="s">
        <v>166</v>
      </c>
      <c r="X70" s="11" t="s">
        <v>166</v>
      </c>
      <c r="Y70" s="6" t="s">
        <v>166</v>
      </c>
      <c r="Z70" s="11" t="s">
        <v>165</v>
      </c>
      <c r="AA70" s="18" t="s">
        <v>165</v>
      </c>
      <c r="AB70" s="5" t="s">
        <v>166</v>
      </c>
      <c r="AC70" s="11" t="s">
        <v>166</v>
      </c>
      <c r="AD70" s="5" t="s">
        <v>165</v>
      </c>
      <c r="AE70" s="2" t="s">
        <v>233</v>
      </c>
      <c r="AF70" s="5" t="s">
        <v>165</v>
      </c>
      <c r="AG70" s="6" t="s">
        <v>166</v>
      </c>
      <c r="AH70" s="6" t="s">
        <v>166</v>
      </c>
      <c r="AI70" t="s">
        <v>232</v>
      </c>
      <c r="AJ70" s="6" t="s">
        <v>166</v>
      </c>
      <c r="AK70" s="5" t="s">
        <v>233</v>
      </c>
      <c r="AL70" s="11" t="s">
        <v>166</v>
      </c>
      <c r="AM70" s="6" t="s">
        <v>165</v>
      </c>
      <c r="AN70" t="s">
        <v>233</v>
      </c>
      <c r="AO70" s="5" t="s">
        <v>165</v>
      </c>
      <c r="AP70" s="6" t="s">
        <v>166</v>
      </c>
      <c r="AQ70" s="6" t="s">
        <v>166</v>
      </c>
      <c r="AR70" s="6" t="s">
        <v>166</v>
      </c>
      <c r="AS70" s="5" t="s">
        <v>166</v>
      </c>
      <c r="AT70" s="11" t="s">
        <v>165</v>
      </c>
      <c r="AU70" t="s">
        <v>232</v>
      </c>
      <c r="AV70" t="s">
        <v>233</v>
      </c>
      <c r="AW70" t="s">
        <v>232</v>
      </c>
      <c r="AX70" s="6" t="s">
        <v>165</v>
      </c>
      <c r="AY70" s="6" t="s">
        <v>166</v>
      </c>
      <c r="AZ70" s="5" t="s">
        <v>165</v>
      </c>
      <c r="BA70" s="6" t="s">
        <v>166</v>
      </c>
      <c r="BB70" s="11" t="s">
        <v>165</v>
      </c>
      <c r="BC70" s="5" t="s">
        <v>165</v>
      </c>
    </row>
    <row r="71" spans="1:57" ht="70">
      <c r="A71" s="5">
        <v>51</v>
      </c>
      <c r="B71" s="6" t="s">
        <v>89</v>
      </c>
      <c r="C71" s="6">
        <v>1</v>
      </c>
      <c r="D71" s="6" t="s">
        <v>166</v>
      </c>
      <c r="E71" s="5" t="s">
        <v>166</v>
      </c>
      <c r="F71" t="s">
        <v>232</v>
      </c>
      <c r="G71" t="s">
        <v>233</v>
      </c>
      <c r="H71" s="5" t="s">
        <v>165</v>
      </c>
      <c r="I71" t="s">
        <v>233</v>
      </c>
      <c r="J71" s="5" t="s">
        <v>166</v>
      </c>
      <c r="K71" s="6" t="s">
        <v>166</v>
      </c>
      <c r="L71" s="2" t="s">
        <v>165</v>
      </c>
      <c r="M71" t="s">
        <v>166</v>
      </c>
      <c r="N71" s="128" t="s">
        <v>166</v>
      </c>
      <c r="O71" s="8" t="s">
        <v>165</v>
      </c>
      <c r="P71" s="8" t="s">
        <v>166</v>
      </c>
      <c r="Q71" s="18" t="s">
        <v>165</v>
      </c>
      <c r="R71" s="18" t="s">
        <v>166</v>
      </c>
      <c r="S71" s="11" t="s">
        <v>166</v>
      </c>
      <c r="T71" t="s">
        <v>233</v>
      </c>
      <c r="U71" s="2" t="s">
        <v>166</v>
      </c>
      <c r="V71" s="5" t="s">
        <v>165</v>
      </c>
      <c r="W71" s="5" t="s">
        <v>166</v>
      </c>
      <c r="X71" s="11" t="s">
        <v>166</v>
      </c>
      <c r="Y71" s="6" t="s">
        <v>263</v>
      </c>
      <c r="Z71" s="11" t="s">
        <v>165</v>
      </c>
      <c r="AA71" s="18" t="s">
        <v>166</v>
      </c>
      <c r="AB71" s="5" t="s">
        <v>166</v>
      </c>
      <c r="AC71" s="11" t="s">
        <v>166</v>
      </c>
      <c r="AD71" s="5" t="s">
        <v>166</v>
      </c>
      <c r="AE71" s="2" t="s">
        <v>233</v>
      </c>
      <c r="AF71" s="5" t="s">
        <v>165</v>
      </c>
      <c r="AG71" s="6" t="s">
        <v>166</v>
      </c>
      <c r="AH71" s="6" t="s">
        <v>166</v>
      </c>
      <c r="AI71" t="s">
        <v>233</v>
      </c>
      <c r="AJ71" s="6" t="s">
        <v>165</v>
      </c>
      <c r="AK71" s="5" t="s">
        <v>233</v>
      </c>
      <c r="AL71" s="11" t="s">
        <v>166</v>
      </c>
      <c r="AM71" s="6" t="s">
        <v>166</v>
      </c>
      <c r="AN71" t="s">
        <v>233</v>
      </c>
      <c r="AO71" s="5" t="s">
        <v>165</v>
      </c>
      <c r="AP71" s="6" t="s">
        <v>166</v>
      </c>
      <c r="AQ71" s="6" t="s">
        <v>166</v>
      </c>
      <c r="AR71" s="6" t="s">
        <v>166</v>
      </c>
      <c r="AS71" s="5" t="s">
        <v>166</v>
      </c>
      <c r="AT71" s="11" t="s">
        <v>165</v>
      </c>
      <c r="AU71" t="s">
        <v>233</v>
      </c>
      <c r="AV71" t="s">
        <v>233</v>
      </c>
      <c r="AW71" t="s">
        <v>232</v>
      </c>
      <c r="AX71" s="6" t="s">
        <v>166</v>
      </c>
      <c r="AY71" s="6" t="s">
        <v>166</v>
      </c>
      <c r="AZ71" s="5" t="s">
        <v>166</v>
      </c>
      <c r="BA71" s="6" t="s">
        <v>166</v>
      </c>
      <c r="BB71" s="11" t="s">
        <v>165</v>
      </c>
      <c r="BC71" s="5" t="s">
        <v>165</v>
      </c>
    </row>
    <row r="72" spans="1:57" ht="42">
      <c r="A72" s="5">
        <v>52</v>
      </c>
      <c r="B72" s="6" t="s">
        <v>90</v>
      </c>
      <c r="C72" s="6">
        <v>1</v>
      </c>
      <c r="D72" s="6" t="s">
        <v>166</v>
      </c>
      <c r="E72" s="5" t="s">
        <v>165</v>
      </c>
      <c r="F72" t="s">
        <v>233</v>
      </c>
      <c r="G72" t="s">
        <v>233</v>
      </c>
      <c r="H72" s="5" t="s">
        <v>165</v>
      </c>
      <c r="I72" t="s">
        <v>233</v>
      </c>
      <c r="J72" s="5" t="s">
        <v>166</v>
      </c>
      <c r="K72" s="6" t="s">
        <v>166</v>
      </c>
      <c r="L72" s="2" t="s">
        <v>165</v>
      </c>
      <c r="M72" t="s">
        <v>166</v>
      </c>
      <c r="N72" s="128" t="s">
        <v>166</v>
      </c>
      <c r="O72" s="8" t="s">
        <v>165</v>
      </c>
      <c r="P72" s="8" t="s">
        <v>165</v>
      </c>
      <c r="Q72" s="18" t="s">
        <v>165</v>
      </c>
      <c r="R72" s="18" t="s">
        <v>165</v>
      </c>
      <c r="S72" s="11" t="s">
        <v>166</v>
      </c>
      <c r="T72" t="s">
        <v>233</v>
      </c>
      <c r="U72" s="2" t="s">
        <v>166</v>
      </c>
      <c r="V72" s="5" t="s">
        <v>166</v>
      </c>
      <c r="W72" s="5" t="s">
        <v>166</v>
      </c>
      <c r="X72" s="11" t="s">
        <v>166</v>
      </c>
      <c r="Y72" s="6" t="s">
        <v>165</v>
      </c>
      <c r="Z72" s="11" t="s">
        <v>165</v>
      </c>
      <c r="AA72" s="18" t="s">
        <v>165</v>
      </c>
      <c r="AB72" s="5" t="s">
        <v>166</v>
      </c>
      <c r="AC72" s="11" t="s">
        <v>166</v>
      </c>
      <c r="AD72" s="5" t="s">
        <v>165</v>
      </c>
      <c r="AE72" s="2" t="s">
        <v>233</v>
      </c>
      <c r="AF72" s="5" t="s">
        <v>166</v>
      </c>
      <c r="AG72" s="6" t="s">
        <v>166</v>
      </c>
      <c r="AH72" s="6" t="s">
        <v>166</v>
      </c>
      <c r="AI72" t="s">
        <v>233</v>
      </c>
      <c r="AJ72" s="6" t="s">
        <v>166</v>
      </c>
      <c r="AK72" s="5" t="s">
        <v>233</v>
      </c>
      <c r="AL72" s="11" t="s">
        <v>166</v>
      </c>
      <c r="AM72" s="6" t="s">
        <v>166</v>
      </c>
      <c r="AN72" t="s">
        <v>233</v>
      </c>
      <c r="AO72" s="5" t="s">
        <v>165</v>
      </c>
      <c r="AP72" s="6" t="s">
        <v>166</v>
      </c>
      <c r="AQ72" s="6" t="s">
        <v>165</v>
      </c>
      <c r="AR72" s="6" t="s">
        <v>166</v>
      </c>
      <c r="AS72" s="5" t="s">
        <v>166</v>
      </c>
      <c r="AT72" s="11" t="s">
        <v>165</v>
      </c>
      <c r="AU72" t="s">
        <v>233</v>
      </c>
      <c r="AV72" t="s">
        <v>232</v>
      </c>
      <c r="AW72" t="s">
        <v>232</v>
      </c>
      <c r="AX72" s="6" t="s">
        <v>165</v>
      </c>
      <c r="AY72" s="6" t="s">
        <v>166</v>
      </c>
      <c r="AZ72" s="5" t="s">
        <v>263</v>
      </c>
      <c r="BA72" s="6" t="s">
        <v>166</v>
      </c>
      <c r="BB72" s="11" t="s">
        <v>165</v>
      </c>
      <c r="BC72" s="5" t="s">
        <v>165</v>
      </c>
    </row>
    <row r="73" spans="1:57" ht="42">
      <c r="A73" s="5">
        <v>53</v>
      </c>
      <c r="B73" s="6" t="s">
        <v>91</v>
      </c>
      <c r="C73" s="6">
        <v>1</v>
      </c>
      <c r="D73" s="6" t="s">
        <v>166</v>
      </c>
      <c r="E73" s="5" t="s">
        <v>166</v>
      </c>
      <c r="F73" t="s">
        <v>232</v>
      </c>
      <c r="G73" t="s">
        <v>233</v>
      </c>
      <c r="H73" s="5" t="s">
        <v>166</v>
      </c>
      <c r="I73" t="s">
        <v>233</v>
      </c>
      <c r="J73" s="5" t="s">
        <v>166</v>
      </c>
      <c r="K73" s="6" t="s">
        <v>165</v>
      </c>
      <c r="L73" s="2" t="s">
        <v>165</v>
      </c>
      <c r="M73" t="s">
        <v>166</v>
      </c>
      <c r="N73" s="128" t="s">
        <v>166</v>
      </c>
      <c r="O73" s="8" t="s">
        <v>166</v>
      </c>
      <c r="P73" s="8" t="s">
        <v>165</v>
      </c>
      <c r="Q73" s="18" t="s">
        <v>165</v>
      </c>
      <c r="R73" s="18" t="s">
        <v>166</v>
      </c>
      <c r="S73" s="11" t="s">
        <v>166</v>
      </c>
      <c r="T73" t="s">
        <v>233</v>
      </c>
      <c r="U73" s="2" t="s">
        <v>166</v>
      </c>
      <c r="V73" s="5" t="s">
        <v>166</v>
      </c>
      <c r="W73" s="5" t="s">
        <v>166</v>
      </c>
      <c r="X73" s="11" t="s">
        <v>166</v>
      </c>
      <c r="Y73" s="6" t="s">
        <v>263</v>
      </c>
      <c r="Z73" s="11" t="s">
        <v>165</v>
      </c>
      <c r="AA73" s="18" t="s">
        <v>166</v>
      </c>
      <c r="AB73" s="5" t="s">
        <v>166</v>
      </c>
      <c r="AC73" s="11" t="s">
        <v>166</v>
      </c>
      <c r="AD73" s="5" t="s">
        <v>166</v>
      </c>
      <c r="AE73" s="2" t="s">
        <v>233</v>
      </c>
      <c r="AF73" s="5" t="s">
        <v>166</v>
      </c>
      <c r="AG73" s="6" t="s">
        <v>166</v>
      </c>
      <c r="AH73" s="6" t="s">
        <v>166</v>
      </c>
      <c r="AI73" t="s">
        <v>233</v>
      </c>
      <c r="AJ73" s="6" t="s">
        <v>166</v>
      </c>
      <c r="AK73" s="5" t="s">
        <v>233</v>
      </c>
      <c r="AL73" s="11" t="s">
        <v>166</v>
      </c>
      <c r="AM73" s="6" t="s">
        <v>165</v>
      </c>
      <c r="AN73" t="s">
        <v>233</v>
      </c>
      <c r="AO73" s="5" t="s">
        <v>166</v>
      </c>
      <c r="AP73" s="6" t="s">
        <v>166</v>
      </c>
      <c r="AQ73" s="6" t="s">
        <v>166</v>
      </c>
      <c r="AR73" s="6" t="s">
        <v>166</v>
      </c>
      <c r="AS73" s="5" t="s">
        <v>166</v>
      </c>
      <c r="AT73" s="11" t="s">
        <v>166</v>
      </c>
      <c r="AU73" t="s">
        <v>233</v>
      </c>
      <c r="AV73" t="s">
        <v>233</v>
      </c>
      <c r="AW73" t="s">
        <v>233</v>
      </c>
      <c r="AX73" s="6" t="s">
        <v>166</v>
      </c>
      <c r="AY73" s="6" t="s">
        <v>166</v>
      </c>
      <c r="AZ73" s="5" t="s">
        <v>165</v>
      </c>
      <c r="BA73" s="6" t="s">
        <v>166</v>
      </c>
      <c r="BB73" s="11" t="s">
        <v>165</v>
      </c>
      <c r="BC73" s="5" t="s">
        <v>166</v>
      </c>
    </row>
    <row r="74" spans="1:57" ht="28">
      <c r="A74" s="5">
        <v>54</v>
      </c>
      <c r="B74" s="6" t="s">
        <v>92</v>
      </c>
      <c r="C74" s="6">
        <v>1</v>
      </c>
      <c r="D74" s="6" t="s">
        <v>166</v>
      </c>
      <c r="E74" s="5" t="s">
        <v>166</v>
      </c>
      <c r="F74" t="s">
        <v>232</v>
      </c>
      <c r="G74" t="s">
        <v>233</v>
      </c>
      <c r="H74" s="5" t="s">
        <v>165</v>
      </c>
      <c r="I74" t="s">
        <v>233</v>
      </c>
      <c r="J74" s="5" t="s">
        <v>166</v>
      </c>
      <c r="K74" s="6" t="s">
        <v>165</v>
      </c>
      <c r="L74" s="2" t="s">
        <v>165</v>
      </c>
      <c r="M74" t="s">
        <v>166</v>
      </c>
      <c r="N74" s="128" t="s">
        <v>166</v>
      </c>
      <c r="O74" s="8" t="s">
        <v>165</v>
      </c>
      <c r="P74" s="8" t="s">
        <v>166</v>
      </c>
      <c r="Q74" s="18" t="s">
        <v>165</v>
      </c>
      <c r="R74" s="18" t="s">
        <v>166</v>
      </c>
      <c r="S74" s="11" t="s">
        <v>166</v>
      </c>
      <c r="T74" t="s">
        <v>233</v>
      </c>
      <c r="U74" s="2" t="s">
        <v>166</v>
      </c>
      <c r="V74" s="5" t="s">
        <v>166</v>
      </c>
      <c r="W74" s="5" t="s">
        <v>166</v>
      </c>
      <c r="X74" s="11" t="s">
        <v>166</v>
      </c>
      <c r="Y74" s="6" t="s">
        <v>165</v>
      </c>
      <c r="Z74" s="11" t="s">
        <v>165</v>
      </c>
      <c r="AA74" s="18" t="s">
        <v>165</v>
      </c>
      <c r="AB74" s="5" t="s">
        <v>166</v>
      </c>
      <c r="AC74" s="11" t="s">
        <v>166</v>
      </c>
      <c r="AD74" s="5" t="s">
        <v>165</v>
      </c>
      <c r="AE74" s="2" t="s">
        <v>233</v>
      </c>
      <c r="AF74" s="5" t="s">
        <v>165</v>
      </c>
      <c r="AG74" s="6" t="s">
        <v>166</v>
      </c>
      <c r="AH74" s="6" t="s">
        <v>166</v>
      </c>
      <c r="AI74" t="s">
        <v>233</v>
      </c>
      <c r="AJ74" s="6" t="s">
        <v>166</v>
      </c>
      <c r="AK74" s="5" t="s">
        <v>233</v>
      </c>
      <c r="AL74" s="11" t="s">
        <v>166</v>
      </c>
      <c r="AM74" s="6" t="s">
        <v>166</v>
      </c>
      <c r="AN74" t="s">
        <v>233</v>
      </c>
      <c r="AO74" s="5" t="s">
        <v>166</v>
      </c>
      <c r="AP74" s="6" t="s">
        <v>166</v>
      </c>
      <c r="AQ74" s="6" t="s">
        <v>166</v>
      </c>
      <c r="AR74" s="6" t="s">
        <v>166</v>
      </c>
      <c r="AS74" s="5" t="s">
        <v>166</v>
      </c>
      <c r="AT74" s="11" t="s">
        <v>166</v>
      </c>
      <c r="AU74" t="s">
        <v>233</v>
      </c>
      <c r="AV74" t="s">
        <v>233</v>
      </c>
      <c r="AW74" t="s">
        <v>232</v>
      </c>
      <c r="AX74" s="6" t="s">
        <v>166</v>
      </c>
      <c r="AY74" s="6" t="s">
        <v>166</v>
      </c>
      <c r="AZ74" s="5" t="s">
        <v>166</v>
      </c>
      <c r="BA74" s="6" t="s">
        <v>166</v>
      </c>
      <c r="BB74" s="11" t="s">
        <v>165</v>
      </c>
      <c r="BC74" s="5" t="s">
        <v>166</v>
      </c>
    </row>
    <row r="75" spans="1:57" ht="56">
      <c r="A75" s="5">
        <v>55</v>
      </c>
      <c r="B75" s="6" t="s">
        <v>93</v>
      </c>
      <c r="C75" s="6">
        <v>1</v>
      </c>
      <c r="D75" s="6" t="s">
        <v>166</v>
      </c>
      <c r="E75" s="5" t="s">
        <v>166</v>
      </c>
      <c r="F75" t="s">
        <v>233</v>
      </c>
      <c r="G75" t="s">
        <v>233</v>
      </c>
      <c r="H75" s="5" t="s">
        <v>263</v>
      </c>
      <c r="I75" t="s">
        <v>233</v>
      </c>
      <c r="J75" s="5" t="s">
        <v>166</v>
      </c>
      <c r="K75" s="6" t="s">
        <v>166</v>
      </c>
      <c r="L75" s="2" t="s">
        <v>166</v>
      </c>
      <c r="M75" t="s">
        <v>166</v>
      </c>
      <c r="N75" s="128" t="s">
        <v>166</v>
      </c>
      <c r="O75" s="8" t="s">
        <v>166</v>
      </c>
      <c r="P75" s="8" t="s">
        <v>166</v>
      </c>
      <c r="Q75" s="18" t="s">
        <v>165</v>
      </c>
      <c r="R75" s="18" t="s">
        <v>166</v>
      </c>
      <c r="S75" s="11" t="s">
        <v>166</v>
      </c>
      <c r="T75" t="s">
        <v>233</v>
      </c>
      <c r="U75" s="2" t="s">
        <v>166</v>
      </c>
      <c r="V75" s="5" t="s">
        <v>166</v>
      </c>
      <c r="W75" s="5" t="s">
        <v>166</v>
      </c>
      <c r="X75" s="11" t="s">
        <v>166</v>
      </c>
      <c r="Y75" s="6" t="s">
        <v>263</v>
      </c>
      <c r="Z75" s="11" t="s">
        <v>166</v>
      </c>
      <c r="AA75" s="18" t="s">
        <v>166</v>
      </c>
      <c r="AB75" s="5" t="s">
        <v>166</v>
      </c>
      <c r="AC75" s="11" t="s">
        <v>166</v>
      </c>
      <c r="AD75" s="5" t="s">
        <v>166</v>
      </c>
      <c r="AE75" s="2" t="s">
        <v>233</v>
      </c>
      <c r="AF75" s="5" t="s">
        <v>166</v>
      </c>
      <c r="AG75" s="6" t="s">
        <v>166</v>
      </c>
      <c r="AH75" s="6" t="s">
        <v>166</v>
      </c>
      <c r="AI75" t="s">
        <v>233</v>
      </c>
      <c r="AJ75" s="6" t="s">
        <v>165</v>
      </c>
      <c r="AK75" s="5" t="s">
        <v>233</v>
      </c>
      <c r="AL75" s="11" t="s">
        <v>166</v>
      </c>
      <c r="AM75" s="6" t="s">
        <v>166</v>
      </c>
      <c r="AN75" t="s">
        <v>233</v>
      </c>
      <c r="AO75" s="5" t="s">
        <v>166</v>
      </c>
      <c r="AP75" s="6" t="s">
        <v>166</v>
      </c>
      <c r="AQ75" s="6" t="s">
        <v>166</v>
      </c>
      <c r="AR75" s="6" t="s">
        <v>166</v>
      </c>
      <c r="AS75" s="5" t="s">
        <v>166</v>
      </c>
      <c r="AT75" s="11" t="s">
        <v>166</v>
      </c>
      <c r="AU75" t="s">
        <v>233</v>
      </c>
      <c r="AV75" t="s">
        <v>233</v>
      </c>
      <c r="AW75" t="s">
        <v>233</v>
      </c>
      <c r="AX75" s="6" t="s">
        <v>166</v>
      </c>
      <c r="AY75" s="6" t="s">
        <v>166</v>
      </c>
      <c r="AZ75" s="5" t="s">
        <v>166</v>
      </c>
      <c r="BA75" s="6" t="s">
        <v>166</v>
      </c>
      <c r="BB75" s="11" t="s">
        <v>166</v>
      </c>
      <c r="BC75" s="5" t="s">
        <v>166</v>
      </c>
    </row>
    <row r="76" spans="1:57" ht="154">
      <c r="A76" s="5">
        <v>56</v>
      </c>
      <c r="B76" s="6" t="s">
        <v>94</v>
      </c>
      <c r="C76" s="6">
        <v>1</v>
      </c>
      <c r="D76" s="6" t="s">
        <v>165</v>
      </c>
      <c r="E76" s="5" t="s">
        <v>165</v>
      </c>
      <c r="F76" t="s">
        <v>233</v>
      </c>
      <c r="G76" t="s">
        <v>232</v>
      </c>
      <c r="H76" s="5" t="s">
        <v>165</v>
      </c>
      <c r="I76" t="s">
        <v>250</v>
      </c>
      <c r="J76" s="5" t="s">
        <v>165</v>
      </c>
      <c r="K76" s="6" t="s">
        <v>211</v>
      </c>
      <c r="L76" s="2" t="s">
        <v>165</v>
      </c>
      <c r="M76" t="s">
        <v>165</v>
      </c>
      <c r="N76" s="128" t="s">
        <v>166</v>
      </c>
      <c r="O76" s="8" t="s">
        <v>165</v>
      </c>
      <c r="P76" s="8" t="s">
        <v>166</v>
      </c>
      <c r="Q76" s="18" t="s">
        <v>165</v>
      </c>
      <c r="R76" s="18" t="s">
        <v>165</v>
      </c>
      <c r="S76" s="11" t="s">
        <v>165</v>
      </c>
      <c r="T76" t="s">
        <v>233</v>
      </c>
      <c r="U76" s="2" t="s">
        <v>166</v>
      </c>
      <c r="V76" s="5" t="s">
        <v>166</v>
      </c>
      <c r="W76" s="5" t="s">
        <v>166</v>
      </c>
      <c r="X76" s="11" t="s">
        <v>165</v>
      </c>
      <c r="Y76" s="6" t="s">
        <v>165</v>
      </c>
      <c r="Z76" s="11" t="s">
        <v>165</v>
      </c>
      <c r="AA76" s="18" t="s">
        <v>165</v>
      </c>
      <c r="AB76" s="5" t="s">
        <v>166</v>
      </c>
      <c r="AC76" s="11" t="s">
        <v>166</v>
      </c>
      <c r="AD76" s="5" t="s">
        <v>166</v>
      </c>
      <c r="AE76" s="2" t="s">
        <v>233</v>
      </c>
      <c r="AF76" s="5" t="s">
        <v>166</v>
      </c>
      <c r="AG76" s="6" t="s">
        <v>165</v>
      </c>
      <c r="AH76" s="6" t="s">
        <v>165</v>
      </c>
      <c r="AI76" t="s">
        <v>233</v>
      </c>
      <c r="AJ76" s="6" t="s">
        <v>165</v>
      </c>
      <c r="AK76" s="5" t="s">
        <v>233</v>
      </c>
      <c r="AL76" s="11" t="s">
        <v>165</v>
      </c>
      <c r="AM76" s="6" t="s">
        <v>166</v>
      </c>
      <c r="AN76" t="s">
        <v>232</v>
      </c>
      <c r="AO76" s="5" t="s">
        <v>165</v>
      </c>
      <c r="AP76" s="6" t="s">
        <v>166</v>
      </c>
      <c r="AQ76" s="6" t="s">
        <v>166</v>
      </c>
      <c r="AR76" s="6" t="s">
        <v>263</v>
      </c>
      <c r="AS76" s="5" t="s">
        <v>166</v>
      </c>
      <c r="AT76" s="11" t="s">
        <v>553</v>
      </c>
      <c r="AU76" t="s">
        <v>233</v>
      </c>
      <c r="AV76" t="s">
        <v>232</v>
      </c>
      <c r="AW76" t="s">
        <v>233</v>
      </c>
      <c r="AX76" s="6" t="s">
        <v>166</v>
      </c>
      <c r="AY76" s="6" t="s">
        <v>166</v>
      </c>
      <c r="AZ76" s="5" t="s">
        <v>166</v>
      </c>
      <c r="BA76" s="6" t="s">
        <v>263</v>
      </c>
      <c r="BB76" s="11" t="s">
        <v>165</v>
      </c>
      <c r="BC76" s="5" t="s">
        <v>166</v>
      </c>
    </row>
    <row r="77" spans="1:57" ht="14">
      <c r="B77" s="7" t="s">
        <v>2881</v>
      </c>
      <c r="C77" s="6">
        <f>SUM(C14:C76)</f>
        <v>215</v>
      </c>
      <c r="D77" s="5">
        <f>SUMIF(D14:D76,"yes",$C14:$C76)</f>
        <v>40</v>
      </c>
      <c r="E77" s="5">
        <f t="shared" ref="E77:BC77" si="0">SUMIF(E14:E76,"yes",$C14:$C76)</f>
        <v>116</v>
      </c>
      <c r="F77" s="5">
        <f t="shared" si="0"/>
        <v>87</v>
      </c>
      <c r="G77" s="5">
        <f t="shared" si="0"/>
        <v>43</v>
      </c>
      <c r="H77" s="5">
        <f t="shared" si="0"/>
        <v>196</v>
      </c>
      <c r="I77" s="5">
        <f t="shared" si="0"/>
        <v>84</v>
      </c>
      <c r="J77" s="132">
        <f t="shared" si="0"/>
        <v>158</v>
      </c>
      <c r="K77" s="5">
        <f t="shared" si="0"/>
        <v>110</v>
      </c>
      <c r="L77" s="5">
        <f t="shared" si="0"/>
        <v>178</v>
      </c>
      <c r="M77" s="5">
        <f t="shared" si="0"/>
        <v>56</v>
      </c>
      <c r="N77" s="5">
        <f t="shared" si="0"/>
        <v>53</v>
      </c>
      <c r="O77" s="5">
        <f t="shared" si="0"/>
        <v>171</v>
      </c>
      <c r="P77" s="5">
        <f t="shared" si="0"/>
        <v>42</v>
      </c>
      <c r="Q77" s="5">
        <f t="shared" si="0"/>
        <v>190</v>
      </c>
      <c r="R77" s="5">
        <f t="shared" si="0"/>
        <v>64</v>
      </c>
      <c r="S77" s="5">
        <f t="shared" si="0"/>
        <v>74</v>
      </c>
      <c r="T77" s="5">
        <f t="shared" si="0"/>
        <v>49</v>
      </c>
      <c r="U77" s="5">
        <f t="shared" si="0"/>
        <v>64</v>
      </c>
      <c r="V77" s="5">
        <f t="shared" si="0"/>
        <v>105</v>
      </c>
      <c r="W77" s="5">
        <f t="shared" si="0"/>
        <v>32</v>
      </c>
      <c r="X77" s="5">
        <f t="shared" si="0"/>
        <v>173</v>
      </c>
      <c r="Y77" s="5">
        <f t="shared" si="0"/>
        <v>194</v>
      </c>
      <c r="Z77" s="5">
        <f t="shared" si="0"/>
        <v>87</v>
      </c>
      <c r="AA77" s="5">
        <f t="shared" si="0"/>
        <v>148</v>
      </c>
      <c r="AB77" s="5">
        <f t="shared" si="0"/>
        <v>105</v>
      </c>
      <c r="AC77" s="5">
        <f t="shared" si="0"/>
        <v>45</v>
      </c>
      <c r="AD77" s="5">
        <f t="shared" si="0"/>
        <v>105</v>
      </c>
      <c r="AE77" s="5">
        <f t="shared" si="0"/>
        <v>49</v>
      </c>
      <c r="AF77" s="5">
        <f t="shared" si="0"/>
        <v>61</v>
      </c>
      <c r="AG77" s="5">
        <f t="shared" si="0"/>
        <v>21</v>
      </c>
      <c r="AH77" s="5">
        <f t="shared" si="0"/>
        <v>132</v>
      </c>
      <c r="AI77" s="5">
        <f t="shared" si="0"/>
        <v>76</v>
      </c>
      <c r="AJ77" s="5">
        <f t="shared" si="0"/>
        <v>141</v>
      </c>
      <c r="AK77" s="5">
        <f t="shared" si="0"/>
        <v>54</v>
      </c>
      <c r="AL77" s="5">
        <f t="shared" si="0"/>
        <v>46</v>
      </c>
      <c r="AM77" s="5">
        <f t="shared" si="0"/>
        <v>48</v>
      </c>
      <c r="AN77" s="5">
        <f t="shared" si="0"/>
        <v>72</v>
      </c>
      <c r="AO77" s="5">
        <f t="shared" si="0"/>
        <v>98</v>
      </c>
      <c r="AP77" s="5">
        <f t="shared" si="0"/>
        <v>50</v>
      </c>
      <c r="AQ77" s="5">
        <f t="shared" si="0"/>
        <v>83</v>
      </c>
      <c r="AR77" s="5">
        <f t="shared" si="0"/>
        <v>11</v>
      </c>
      <c r="AS77" s="5">
        <f t="shared" si="0"/>
        <v>39</v>
      </c>
      <c r="AT77" s="5">
        <f t="shared" si="0"/>
        <v>17</v>
      </c>
      <c r="AU77" s="5">
        <f t="shared" si="0"/>
        <v>127</v>
      </c>
      <c r="AV77" s="5">
        <f t="shared" si="0"/>
        <v>38</v>
      </c>
      <c r="AW77" s="5">
        <f t="shared" si="0"/>
        <v>97</v>
      </c>
      <c r="AX77" s="5">
        <f>SUMIF(AX14:AX76,"yes*",$C14:$C76)</f>
        <v>67</v>
      </c>
      <c r="AY77" s="5">
        <f t="shared" si="0"/>
        <v>56</v>
      </c>
      <c r="AZ77" s="5">
        <f t="shared" si="0"/>
        <v>88</v>
      </c>
      <c r="BA77" s="5">
        <f t="shared" si="0"/>
        <v>47</v>
      </c>
      <c r="BB77" s="5">
        <f t="shared" si="0"/>
        <v>86</v>
      </c>
      <c r="BC77" s="5">
        <f t="shared" si="0"/>
        <v>86</v>
      </c>
    </row>
    <row r="78" spans="1:57" ht="14">
      <c r="B78" s="7" t="s">
        <v>2885</v>
      </c>
      <c r="C78" s="6"/>
      <c r="D78" s="108">
        <f>(D77/$C$77)*100</f>
        <v>18.604651162790699</v>
      </c>
      <c r="E78" s="108">
        <f t="shared" ref="E78:BC78" si="1">(E77/$C$77)*100</f>
        <v>53.953488372093027</v>
      </c>
      <c r="F78" s="108">
        <f t="shared" si="1"/>
        <v>40.465116279069768</v>
      </c>
      <c r="G78" s="108">
        <f t="shared" si="1"/>
        <v>20</v>
      </c>
      <c r="H78" s="108">
        <f t="shared" si="1"/>
        <v>91.162790697674424</v>
      </c>
      <c r="I78" s="108">
        <f t="shared" si="1"/>
        <v>39.069767441860463</v>
      </c>
      <c r="J78" s="108">
        <f t="shared" si="1"/>
        <v>73.488372093023258</v>
      </c>
      <c r="K78" s="108">
        <f t="shared" si="1"/>
        <v>51.162790697674424</v>
      </c>
      <c r="L78" s="108">
        <f t="shared" si="1"/>
        <v>82.790697674418595</v>
      </c>
      <c r="M78" s="108">
        <f t="shared" si="1"/>
        <v>26.046511627906977</v>
      </c>
      <c r="N78" s="108">
        <f t="shared" si="1"/>
        <v>24.651162790697676</v>
      </c>
      <c r="O78" s="108">
        <f t="shared" si="1"/>
        <v>79.534883720930225</v>
      </c>
      <c r="P78" s="108">
        <f t="shared" si="1"/>
        <v>19.534883720930232</v>
      </c>
      <c r="Q78" s="108">
        <f t="shared" si="1"/>
        <v>88.372093023255815</v>
      </c>
      <c r="R78" s="108">
        <f t="shared" si="1"/>
        <v>29.767441860465116</v>
      </c>
      <c r="S78" s="108">
        <f t="shared" si="1"/>
        <v>34.418604651162795</v>
      </c>
      <c r="T78" s="108">
        <f t="shared" si="1"/>
        <v>22.790697674418606</v>
      </c>
      <c r="U78" s="108">
        <f t="shared" si="1"/>
        <v>29.767441860465116</v>
      </c>
      <c r="V78" s="108">
        <f t="shared" si="1"/>
        <v>48.837209302325576</v>
      </c>
      <c r="W78" s="108">
        <f t="shared" si="1"/>
        <v>14.883720930232558</v>
      </c>
      <c r="X78" s="108">
        <f t="shared" si="1"/>
        <v>80.465116279069775</v>
      </c>
      <c r="Y78" s="108">
        <f t="shared" si="1"/>
        <v>90.232558139534873</v>
      </c>
      <c r="Z78" s="108">
        <f t="shared" si="1"/>
        <v>40.465116279069768</v>
      </c>
      <c r="AA78" s="108">
        <f t="shared" si="1"/>
        <v>68.83720930232559</v>
      </c>
      <c r="AB78" s="108">
        <f t="shared" si="1"/>
        <v>48.837209302325576</v>
      </c>
      <c r="AC78" s="108">
        <f t="shared" si="1"/>
        <v>20.930232558139537</v>
      </c>
      <c r="AD78" s="108">
        <f t="shared" si="1"/>
        <v>48.837209302325576</v>
      </c>
      <c r="AE78" s="108">
        <f t="shared" si="1"/>
        <v>22.790697674418606</v>
      </c>
      <c r="AF78" s="108">
        <f t="shared" si="1"/>
        <v>28.372093023255811</v>
      </c>
      <c r="AG78" s="108">
        <f t="shared" si="1"/>
        <v>9.7674418604651159</v>
      </c>
      <c r="AH78" s="108">
        <f t="shared" si="1"/>
        <v>61.395348837209305</v>
      </c>
      <c r="AI78" s="108">
        <f t="shared" si="1"/>
        <v>35.348837209302324</v>
      </c>
      <c r="AJ78" s="108">
        <f t="shared" si="1"/>
        <v>65.581395348837219</v>
      </c>
      <c r="AK78" s="108">
        <f t="shared" si="1"/>
        <v>25.116279069767444</v>
      </c>
      <c r="AL78" s="108">
        <f t="shared" si="1"/>
        <v>21.395348837209301</v>
      </c>
      <c r="AM78" s="108">
        <f t="shared" si="1"/>
        <v>22.325581395348838</v>
      </c>
      <c r="AN78" s="108">
        <f t="shared" si="1"/>
        <v>33.488372093023258</v>
      </c>
      <c r="AO78" s="108">
        <f t="shared" si="1"/>
        <v>45.581395348837212</v>
      </c>
      <c r="AP78" s="108">
        <f t="shared" si="1"/>
        <v>23.255813953488371</v>
      </c>
      <c r="AQ78" s="108">
        <f t="shared" si="1"/>
        <v>38.604651162790695</v>
      </c>
      <c r="AR78" s="108">
        <f t="shared" si="1"/>
        <v>5.1162790697674421</v>
      </c>
      <c r="AS78" s="108">
        <f t="shared" si="1"/>
        <v>18.13953488372093</v>
      </c>
      <c r="AT78" s="108">
        <f t="shared" si="1"/>
        <v>7.9069767441860463</v>
      </c>
      <c r="AU78" s="108">
        <f t="shared" si="1"/>
        <v>59.069767441860463</v>
      </c>
      <c r="AV78" s="108">
        <f t="shared" si="1"/>
        <v>17.674418604651162</v>
      </c>
      <c r="AW78" s="108">
        <f t="shared" si="1"/>
        <v>45.116279069767437</v>
      </c>
      <c r="AX78" s="108">
        <f t="shared" si="1"/>
        <v>31.162790697674421</v>
      </c>
      <c r="AY78" s="108">
        <f t="shared" si="1"/>
        <v>26.046511627906977</v>
      </c>
      <c r="AZ78" s="108">
        <f t="shared" si="1"/>
        <v>40.930232558139537</v>
      </c>
      <c r="BA78" s="108">
        <f t="shared" si="1"/>
        <v>21.86046511627907</v>
      </c>
      <c r="BB78" s="108">
        <f t="shared" si="1"/>
        <v>40</v>
      </c>
      <c r="BC78" s="108">
        <f t="shared" si="1"/>
        <v>40</v>
      </c>
      <c r="BE78" s="5">
        <f>40*219/100</f>
        <v>87.6</v>
      </c>
    </row>
    <row r="79" spans="1:57">
      <c r="B79" s="6"/>
      <c r="C79" s="6"/>
      <c r="BE79" s="5">
        <f>91.16*219/100</f>
        <v>199.6404</v>
      </c>
    </row>
    <row r="80" spans="1:57">
      <c r="B80" s="6"/>
      <c r="C80" s="6"/>
      <c r="E80" s="5">
        <f>73.49*219/100</f>
        <v>160.94309999999999</v>
      </c>
      <c r="F80" s="5">
        <f>161/219</f>
        <v>0.73515981735159819</v>
      </c>
    </row>
    <row r="81" spans="1:55">
      <c r="B81" s="6"/>
      <c r="C81" s="6"/>
    </row>
    <row r="82" spans="1:55" customFormat="1" ht="28" customHeight="1">
      <c r="A82" s="55" t="s">
        <v>206</v>
      </c>
      <c r="B82" s="55"/>
      <c r="C82" s="55"/>
      <c r="P82" s="55"/>
      <c r="R82" s="55"/>
    </row>
    <row r="83" spans="1:55">
      <c r="B83" s="6"/>
      <c r="C83" s="6"/>
    </row>
    <row r="84" spans="1:55">
      <c r="B84" s="6"/>
      <c r="C84" s="6"/>
    </row>
    <row r="85" spans="1:55" ht="14">
      <c r="A85" s="4" t="s">
        <v>41</v>
      </c>
      <c r="D85" s="107" t="s">
        <v>973</v>
      </c>
      <c r="E85" s="114" t="s">
        <v>972</v>
      </c>
      <c r="F85" s="107" t="s">
        <v>1044</v>
      </c>
      <c r="G85" s="107" t="s">
        <v>1001</v>
      </c>
      <c r="H85" s="114" t="s">
        <v>1191</v>
      </c>
      <c r="I85" s="107" t="s">
        <v>1192</v>
      </c>
      <c r="J85" s="114" t="s">
        <v>1262</v>
      </c>
      <c r="K85" s="114" t="s">
        <v>1354</v>
      </c>
      <c r="L85" s="114" t="s">
        <v>1432</v>
      </c>
      <c r="M85" s="107" t="s">
        <v>1458</v>
      </c>
      <c r="N85" s="114" t="s">
        <v>1501</v>
      </c>
      <c r="O85" s="114" t="s">
        <v>1628</v>
      </c>
      <c r="P85" s="114" t="s">
        <v>208</v>
      </c>
      <c r="Q85" s="107" t="s">
        <v>633</v>
      </c>
      <c r="R85" s="114" t="s">
        <v>210</v>
      </c>
      <c r="S85" s="107" t="s">
        <v>1629</v>
      </c>
      <c r="T85" s="107" t="s">
        <v>231</v>
      </c>
      <c r="U85" s="114" t="s">
        <v>697</v>
      </c>
      <c r="V85" s="107" t="s">
        <v>262</v>
      </c>
      <c r="W85" s="114" t="s">
        <v>413</v>
      </c>
      <c r="X85" s="114" t="s">
        <v>412</v>
      </c>
      <c r="Y85" s="107" t="s">
        <v>302</v>
      </c>
      <c r="Z85" s="107" t="s">
        <v>714</v>
      </c>
      <c r="AA85" s="107" t="s">
        <v>1653</v>
      </c>
      <c r="AB85" s="107" t="s">
        <v>467</v>
      </c>
      <c r="AC85" s="107" t="s">
        <v>442</v>
      </c>
      <c r="AD85" s="114" t="s">
        <v>536</v>
      </c>
      <c r="AE85" s="107" t="s">
        <v>1735</v>
      </c>
      <c r="AF85" s="114" t="s">
        <v>1814</v>
      </c>
      <c r="AG85" s="114" t="s">
        <v>599</v>
      </c>
      <c r="AH85" s="114" t="s">
        <v>1815</v>
      </c>
      <c r="AI85" s="107" t="s">
        <v>1880</v>
      </c>
      <c r="AJ85" s="114" t="s">
        <v>1939</v>
      </c>
      <c r="AK85" s="107" t="s">
        <v>537</v>
      </c>
      <c r="AL85" s="107" t="s">
        <v>575</v>
      </c>
      <c r="AM85" s="114" t="s">
        <v>2013</v>
      </c>
      <c r="AN85" s="107" t="s">
        <v>2069</v>
      </c>
      <c r="AO85" s="114" t="s">
        <v>2183</v>
      </c>
      <c r="AP85" s="114" t="s">
        <v>2184</v>
      </c>
      <c r="AQ85" s="114" t="s">
        <v>2232</v>
      </c>
      <c r="AR85" s="114" t="s">
        <v>2269</v>
      </c>
      <c r="AS85" s="107" t="s">
        <v>2305</v>
      </c>
      <c r="AT85" s="107" t="s">
        <v>2367</v>
      </c>
      <c r="AU85" s="107" t="s">
        <v>2375</v>
      </c>
      <c r="AV85" s="107" t="s">
        <v>2439</v>
      </c>
      <c r="AW85" s="107" t="s">
        <v>2479</v>
      </c>
      <c r="AX85" s="114" t="s">
        <v>2547</v>
      </c>
      <c r="AY85" s="114" t="s">
        <v>2587</v>
      </c>
      <c r="AZ85" s="114" t="s">
        <v>2715</v>
      </c>
      <c r="BA85" s="114" t="s">
        <v>2798</v>
      </c>
      <c r="BB85" s="107" t="s">
        <v>2716</v>
      </c>
      <c r="BC85" s="114" t="s">
        <v>2863</v>
      </c>
    </row>
    <row r="86" spans="1:55" ht="409.6" thickBot="1">
      <c r="A86" s="5">
        <v>1</v>
      </c>
      <c r="B86" s="6" t="s">
        <v>42</v>
      </c>
      <c r="C86" s="6"/>
      <c r="D86" s="2" t="s">
        <v>985</v>
      </c>
      <c r="E86" s="6" t="s">
        <v>920</v>
      </c>
      <c r="F86" s="11"/>
      <c r="G86" s="18" t="s">
        <v>1017</v>
      </c>
      <c r="H86" s="6" t="s">
        <v>1095</v>
      </c>
      <c r="I86" s="18" t="s">
        <v>1209</v>
      </c>
      <c r="J86" s="6" t="s">
        <v>1271</v>
      </c>
      <c r="K86" s="28" t="s">
        <v>1361</v>
      </c>
      <c r="L86" s="2" t="s">
        <v>1400</v>
      </c>
      <c r="M86"/>
      <c r="N86" s="70" t="s">
        <v>1515</v>
      </c>
      <c r="O86" s="6" t="s">
        <v>1552</v>
      </c>
      <c r="Q86" s="18" t="s">
        <v>634</v>
      </c>
      <c r="R86" s="22" t="s">
        <v>212</v>
      </c>
      <c r="S86" s="19" t="s">
        <v>2909</v>
      </c>
      <c r="T86" s="18" t="s">
        <v>234</v>
      </c>
      <c r="U86" s="2" t="s">
        <v>698</v>
      </c>
      <c r="V86" s="28" t="s">
        <v>264</v>
      </c>
      <c r="W86" s="6" t="s">
        <v>414</v>
      </c>
      <c r="X86" s="18" t="s">
        <v>336</v>
      </c>
      <c r="Y86" s="6" t="s">
        <v>303</v>
      </c>
      <c r="Z86" s="11"/>
      <c r="AA86" s="18"/>
      <c r="AB86" s="6" t="s">
        <v>468</v>
      </c>
      <c r="AC86" s="18" t="s">
        <v>444</v>
      </c>
      <c r="AE86" s="18" t="s">
        <v>1745</v>
      </c>
      <c r="AF86" s="30" t="s">
        <v>1789</v>
      </c>
      <c r="AG86" s="6" t="s">
        <v>600</v>
      </c>
      <c r="AH86" s="65"/>
      <c r="AI86" s="18" t="s">
        <v>1891</v>
      </c>
      <c r="AJ86" s="6" t="s">
        <v>3091</v>
      </c>
      <c r="AK86" s="6" t="s">
        <v>539</v>
      </c>
      <c r="AL86" s="11"/>
      <c r="AM86" s="6"/>
      <c r="AN86" s="25" t="s">
        <v>2079</v>
      </c>
      <c r="AP86" s="2"/>
      <c r="AQ86" s="6"/>
      <c r="AR86" s="6"/>
      <c r="AS86" s="2" t="s">
        <v>2319</v>
      </c>
      <c r="AT86" s="11"/>
      <c r="AU86" s="31" t="s">
        <v>3118</v>
      </c>
      <c r="AV86" s="25" t="s">
        <v>2452</v>
      </c>
      <c r="AW86" s="18" t="s">
        <v>2495</v>
      </c>
      <c r="AX86" s="6" t="s">
        <v>2560</v>
      </c>
      <c r="AY86" s="6"/>
      <c r="AZ86" s="30" t="s">
        <v>2654</v>
      </c>
      <c r="BA86" s="6" t="s">
        <v>2812</v>
      </c>
      <c r="BB86" s="18" t="s">
        <v>2729</v>
      </c>
      <c r="BC86" s="6" t="s">
        <v>2849</v>
      </c>
    </row>
    <row r="87" spans="1:55" ht="253" thickBot="1">
      <c r="A87" s="5">
        <v>2</v>
      </c>
      <c r="B87" s="6" t="s">
        <v>43</v>
      </c>
      <c r="C87" s="6"/>
      <c r="D87" s="6" t="s">
        <v>986</v>
      </c>
      <c r="E87" s="6"/>
      <c r="F87" s="11"/>
      <c r="G87" s="18" t="s">
        <v>1018</v>
      </c>
      <c r="H87" s="6" t="s">
        <v>1096</v>
      </c>
      <c r="I87" s="11"/>
      <c r="K87" s="2"/>
      <c r="L87" s="2" t="s">
        <v>1401</v>
      </c>
      <c r="M87"/>
      <c r="N87" s="2"/>
      <c r="Q87" s="18" t="s">
        <v>635</v>
      </c>
      <c r="R87" s="22" t="s">
        <v>213</v>
      </c>
      <c r="S87" s="11"/>
      <c r="T87" s="11"/>
      <c r="U87" s="6" t="s">
        <v>2968</v>
      </c>
      <c r="V87" s="29" t="s">
        <v>265</v>
      </c>
      <c r="X87" s="18" t="s">
        <v>337</v>
      </c>
      <c r="Y87" s="30" t="s">
        <v>304</v>
      </c>
      <c r="Z87" s="11"/>
      <c r="AA87" s="18"/>
      <c r="AB87" s="6" t="s">
        <v>469</v>
      </c>
      <c r="AC87" s="18" t="s">
        <v>444</v>
      </c>
      <c r="AE87" s="18"/>
      <c r="AF87" s="6" t="s">
        <v>1790</v>
      </c>
      <c r="AG87" s="6"/>
      <c r="AH87" s="6"/>
      <c r="AI87" s="18" t="s">
        <v>1891</v>
      </c>
      <c r="AJ87" s="2"/>
      <c r="AK87" s="2" t="s">
        <v>539</v>
      </c>
      <c r="AL87" s="11"/>
      <c r="AM87" s="6"/>
      <c r="AN87" s="11"/>
      <c r="AP87" s="2"/>
      <c r="AQ87" s="6"/>
      <c r="AR87" s="6"/>
      <c r="AS87" s="2"/>
      <c r="AT87" s="11"/>
      <c r="AU87" s="70" t="s">
        <v>2387</v>
      </c>
      <c r="AV87" s="52" t="s">
        <v>2452</v>
      </c>
      <c r="AW87" s="11"/>
      <c r="AX87" s="6" t="s">
        <v>3149</v>
      </c>
      <c r="AY87" s="6"/>
      <c r="AZ87" s="30" t="s">
        <v>2655</v>
      </c>
      <c r="BA87" s="6" t="s">
        <v>2813</v>
      </c>
      <c r="BB87" s="11"/>
      <c r="BC87" s="6"/>
    </row>
    <row r="88" spans="1:55" ht="409.6">
      <c r="A88" s="5">
        <v>3</v>
      </c>
      <c r="B88" s="6" t="s">
        <v>44</v>
      </c>
      <c r="C88" s="6"/>
      <c r="D88" s="2" t="s">
        <v>987</v>
      </c>
      <c r="E88" s="6" t="s">
        <v>921</v>
      </c>
      <c r="F88" s="11"/>
      <c r="G88" s="18" t="s">
        <v>1018</v>
      </c>
      <c r="H88" s="6" t="s">
        <v>1097</v>
      </c>
      <c r="I88" s="18" t="s">
        <v>1210</v>
      </c>
      <c r="J88" s="6" t="s">
        <v>1272</v>
      </c>
      <c r="K88" s="2"/>
      <c r="L88" s="2" t="s">
        <v>1402</v>
      </c>
      <c r="M88"/>
      <c r="N88" s="2"/>
      <c r="O88" s="6" t="s">
        <v>1553</v>
      </c>
      <c r="Q88" s="18" t="s">
        <v>636</v>
      </c>
      <c r="R88" s="22" t="s">
        <v>213</v>
      </c>
      <c r="S88" s="11"/>
      <c r="T88" s="11"/>
      <c r="U88" s="2"/>
      <c r="V88" s="28" t="s">
        <v>266</v>
      </c>
      <c r="X88" s="18" t="s">
        <v>338</v>
      </c>
      <c r="Y88" s="30" t="s">
        <v>305</v>
      </c>
      <c r="Z88" s="11"/>
      <c r="AA88" s="18" t="s">
        <v>1667</v>
      </c>
      <c r="AB88" s="2"/>
      <c r="AC88" s="18"/>
      <c r="AD88" s="6" t="s">
        <v>507</v>
      </c>
      <c r="AE88" s="18"/>
      <c r="AG88" s="6"/>
      <c r="AH88" s="72" t="s">
        <v>1832</v>
      </c>
      <c r="AI88" s="18"/>
      <c r="AJ88" s="6" t="s">
        <v>1959</v>
      </c>
      <c r="AK88" s="6" t="s">
        <v>540</v>
      </c>
      <c r="AL88" s="11"/>
      <c r="AM88" s="6"/>
      <c r="AN88" s="11"/>
      <c r="AO88" s="6" t="s">
        <v>2121</v>
      </c>
      <c r="AP88" s="2"/>
      <c r="AQ88" s="6"/>
      <c r="AR88" s="6"/>
      <c r="AS88" s="2" t="s">
        <v>2320</v>
      </c>
      <c r="AT88" s="11"/>
      <c r="AU88" s="70" t="s">
        <v>2388</v>
      </c>
      <c r="AV88" s="11"/>
      <c r="AW88" s="11"/>
      <c r="AX88" s="6"/>
      <c r="AY88" s="6"/>
      <c r="BA88" s="2"/>
      <c r="BB88" s="11"/>
      <c r="BC88" s="6" t="s">
        <v>2850</v>
      </c>
    </row>
    <row r="89" spans="1:55" ht="409.6">
      <c r="A89" s="5">
        <v>4</v>
      </c>
      <c r="B89" s="6" t="s">
        <v>45</v>
      </c>
      <c r="C89" s="6"/>
      <c r="D89" s="6" t="s">
        <v>988</v>
      </c>
      <c r="E89" s="6" t="s">
        <v>922</v>
      </c>
      <c r="F89" s="11"/>
      <c r="G89" s="11"/>
      <c r="H89" s="6" t="s">
        <v>1098</v>
      </c>
      <c r="I89" s="18" t="s">
        <v>1211</v>
      </c>
      <c r="J89" s="6" t="s">
        <v>1273</v>
      </c>
      <c r="K89" s="2"/>
      <c r="L89" s="2"/>
      <c r="M89"/>
      <c r="N89" s="2"/>
      <c r="O89" s="6" t="s">
        <v>1554</v>
      </c>
      <c r="Q89" s="18" t="s">
        <v>637</v>
      </c>
      <c r="R89" s="18"/>
      <c r="S89" s="11"/>
      <c r="T89" s="11"/>
      <c r="U89" s="2"/>
      <c r="V89" s="2" t="s">
        <v>267</v>
      </c>
      <c r="X89" s="18" t="s">
        <v>339</v>
      </c>
      <c r="Y89" s="6" t="s">
        <v>306</v>
      </c>
      <c r="Z89" s="18" t="s">
        <v>715</v>
      </c>
      <c r="AA89" s="18" t="s">
        <v>1668</v>
      </c>
      <c r="AC89" s="18"/>
      <c r="AE89" s="18"/>
      <c r="AF89" s="30" t="s">
        <v>1791</v>
      </c>
      <c r="AG89" s="6"/>
      <c r="AH89" s="78"/>
      <c r="AI89" s="18"/>
      <c r="AJ89" s="6" t="s">
        <v>3092</v>
      </c>
      <c r="AK89" s="6"/>
      <c r="AL89" s="11"/>
      <c r="AM89" s="6"/>
      <c r="AN89" s="11"/>
      <c r="AP89" s="2"/>
      <c r="AQ89" s="6"/>
      <c r="AR89" s="6"/>
      <c r="AS89" s="2"/>
      <c r="AT89" s="11"/>
      <c r="AU89" s="70"/>
      <c r="AV89" s="11"/>
      <c r="AW89" s="18" t="s">
        <v>2496</v>
      </c>
      <c r="AX89" s="6"/>
      <c r="AY89" s="6"/>
      <c r="BA89" s="2"/>
      <c r="BB89" s="11"/>
      <c r="BC89" s="6" t="s">
        <v>2851</v>
      </c>
    </row>
    <row r="90" spans="1:55" ht="409.6">
      <c r="A90" s="5">
        <v>5</v>
      </c>
      <c r="B90" s="6" t="s">
        <v>21</v>
      </c>
      <c r="C90" s="6"/>
      <c r="D90" s="2"/>
      <c r="E90" s="6" t="s">
        <v>923</v>
      </c>
      <c r="F90" s="18"/>
      <c r="G90" s="18" t="s">
        <v>1019</v>
      </c>
      <c r="H90" s="6" t="s">
        <v>1099</v>
      </c>
      <c r="I90" s="18" t="s">
        <v>1212</v>
      </c>
      <c r="J90" s="6" t="s">
        <v>1274</v>
      </c>
      <c r="K90" s="28" t="s">
        <v>1361</v>
      </c>
      <c r="L90" s="2" t="s">
        <v>1403</v>
      </c>
      <c r="M90" s="28" t="s">
        <v>1469</v>
      </c>
      <c r="N90" s="101" t="s">
        <v>1516</v>
      </c>
      <c r="O90" s="6" t="s">
        <v>1555</v>
      </c>
      <c r="Q90" s="18" t="s">
        <v>638</v>
      </c>
      <c r="R90" s="18"/>
      <c r="S90" s="11"/>
      <c r="T90" s="18" t="s">
        <v>235</v>
      </c>
      <c r="U90" s="6" t="s">
        <v>2969</v>
      </c>
      <c r="V90" s="28" t="s">
        <v>268</v>
      </c>
      <c r="W90" s="33"/>
      <c r="X90" s="18" t="s">
        <v>340</v>
      </c>
      <c r="Y90" s="6" t="s">
        <v>307</v>
      </c>
      <c r="Z90" s="6" t="s">
        <v>3009</v>
      </c>
      <c r="AA90" s="18" t="s">
        <v>1669</v>
      </c>
      <c r="AB90" s="2" t="s">
        <v>470</v>
      </c>
      <c r="AC90" s="18"/>
      <c r="AD90" s="6" t="s">
        <v>508</v>
      </c>
      <c r="AE90" s="18" t="s">
        <v>1746</v>
      </c>
      <c r="AF90" s="30"/>
      <c r="AG90" s="6"/>
      <c r="AH90" s="6"/>
      <c r="AI90" s="18" t="s">
        <v>1892</v>
      </c>
      <c r="AJ90" s="6" t="s">
        <v>1960</v>
      </c>
      <c r="AK90" s="6"/>
      <c r="AL90" s="11"/>
      <c r="AM90" s="6"/>
      <c r="AN90" s="11"/>
      <c r="AO90" s="6" t="s">
        <v>2122</v>
      </c>
      <c r="AP90" s="2"/>
      <c r="AQ90" s="6" t="s">
        <v>2237</v>
      </c>
      <c r="AR90" s="6"/>
      <c r="AS90" s="2" t="s">
        <v>2321</v>
      </c>
      <c r="AT90" s="11"/>
      <c r="AU90" s="70" t="s">
        <v>2389</v>
      </c>
      <c r="AV90" s="11"/>
      <c r="AW90" s="11"/>
      <c r="AX90" s="6"/>
      <c r="AY90" s="6"/>
      <c r="AZ90" s="30" t="s">
        <v>2656</v>
      </c>
      <c r="BA90" s="2"/>
      <c r="BB90" s="11"/>
      <c r="BC90" s="6" t="s">
        <v>2852</v>
      </c>
    </row>
    <row r="91" spans="1:55" ht="409.6">
      <c r="A91" s="5">
        <v>6</v>
      </c>
      <c r="B91" s="6" t="s">
        <v>22</v>
      </c>
      <c r="C91" s="6"/>
      <c r="D91" s="2"/>
      <c r="E91" s="6"/>
      <c r="F91" s="18"/>
      <c r="G91" s="18"/>
      <c r="H91" s="6"/>
      <c r="I91" s="18" t="s">
        <v>1213</v>
      </c>
      <c r="K91" s="28" t="s">
        <v>1362</v>
      </c>
      <c r="L91" s="2" t="s">
        <v>1404</v>
      </c>
      <c r="M91"/>
      <c r="N91" s="2"/>
      <c r="O91" s="6" t="s">
        <v>1556</v>
      </c>
      <c r="Q91" s="18"/>
      <c r="R91" s="18"/>
      <c r="S91" s="11"/>
      <c r="T91" s="11"/>
      <c r="U91" s="6" t="s">
        <v>2970</v>
      </c>
      <c r="V91"/>
      <c r="X91" s="18" t="s">
        <v>341</v>
      </c>
      <c r="Y91" s="30" t="s">
        <v>308</v>
      </c>
      <c r="Z91" s="11"/>
      <c r="AA91" s="18" t="s">
        <v>1670</v>
      </c>
      <c r="AC91" s="18"/>
      <c r="AD91" s="6" t="s">
        <v>509</v>
      </c>
      <c r="AE91" s="18"/>
      <c r="AG91" s="6"/>
      <c r="AH91" s="6"/>
      <c r="AI91" s="18" t="s">
        <v>1893</v>
      </c>
      <c r="AJ91" s="6" t="s">
        <v>3093</v>
      </c>
      <c r="AK91" s="6"/>
      <c r="AL91" s="11"/>
      <c r="AM91" s="6"/>
      <c r="AN91" s="11"/>
      <c r="AO91" s="6" t="s">
        <v>2123</v>
      </c>
      <c r="AP91" s="2"/>
      <c r="AQ91" s="6" t="s">
        <v>2238</v>
      </c>
      <c r="AR91" s="6"/>
      <c r="AS91" s="2" t="s">
        <v>2322</v>
      </c>
      <c r="AT91" s="11"/>
      <c r="AU91" s="68" t="s">
        <v>2390</v>
      </c>
      <c r="AV91" s="11"/>
      <c r="AW91" s="11"/>
      <c r="AX91" s="6"/>
      <c r="AY91" s="6"/>
      <c r="BA91" s="2"/>
      <c r="BB91" s="11"/>
      <c r="BC91" s="6" t="s">
        <v>2852</v>
      </c>
    </row>
    <row r="92" spans="1:55" ht="409.6">
      <c r="A92" s="5">
        <v>7</v>
      </c>
      <c r="B92" s="6" t="s">
        <v>23</v>
      </c>
      <c r="C92" s="6"/>
      <c r="D92" s="2"/>
      <c r="E92" s="6" t="s">
        <v>924</v>
      </c>
      <c r="F92" s="18" t="s">
        <v>1055</v>
      </c>
      <c r="G92" s="18"/>
      <c r="H92" s="6" t="s">
        <v>1100</v>
      </c>
      <c r="I92" s="18"/>
      <c r="J92" s="6" t="s">
        <v>1275</v>
      </c>
      <c r="K92" s="2"/>
      <c r="L92" s="2" t="s">
        <v>1405</v>
      </c>
      <c r="M92" s="28" t="s">
        <v>1470</v>
      </c>
      <c r="N92" s="2"/>
      <c r="O92" s="6" t="s">
        <v>1557</v>
      </c>
      <c r="Q92" s="18" t="s">
        <v>639</v>
      </c>
      <c r="R92" s="18"/>
      <c r="S92" s="18" t="s">
        <v>2910</v>
      </c>
      <c r="T92" s="18" t="s">
        <v>235</v>
      </c>
      <c r="U92" s="6" t="s">
        <v>2971</v>
      </c>
      <c r="V92" s="28" t="s">
        <v>269</v>
      </c>
      <c r="X92" s="18" t="s">
        <v>342</v>
      </c>
      <c r="Y92" s="6" t="s">
        <v>3034</v>
      </c>
      <c r="Z92" s="18" t="s">
        <v>716</v>
      </c>
      <c r="AA92" s="18" t="s">
        <v>1671</v>
      </c>
      <c r="AB92" s="2" t="s">
        <v>471</v>
      </c>
      <c r="AC92" s="18" t="s">
        <v>445</v>
      </c>
      <c r="AD92" s="6" t="s">
        <v>509</v>
      </c>
      <c r="AE92" s="18"/>
      <c r="AG92" s="6"/>
      <c r="AH92" s="6" t="s">
        <v>1833</v>
      </c>
      <c r="AI92" s="18" t="s">
        <v>1892</v>
      </c>
      <c r="AJ92" s="6" t="s">
        <v>3094</v>
      </c>
      <c r="AK92" s="6" t="s">
        <v>541</v>
      </c>
      <c r="AL92" s="11"/>
      <c r="AM92" s="6" t="s">
        <v>2028</v>
      </c>
      <c r="AN92" s="18" t="s">
        <v>2080</v>
      </c>
      <c r="AO92" s="6" t="s">
        <v>2124</v>
      </c>
      <c r="AP92" s="2"/>
      <c r="AQ92" s="6"/>
      <c r="AR92" s="6"/>
      <c r="AS92" s="2"/>
      <c r="AT92" s="11"/>
      <c r="AU92" s="68" t="s">
        <v>2391</v>
      </c>
      <c r="AV92" s="11"/>
      <c r="AW92" s="11"/>
      <c r="AX92" s="91"/>
      <c r="AY92" s="91"/>
      <c r="BA92" s="2"/>
      <c r="BB92" s="11"/>
      <c r="BC92" s="6" t="s">
        <v>2853</v>
      </c>
    </row>
    <row r="93" spans="1:55" ht="409.6">
      <c r="A93" s="5">
        <v>8</v>
      </c>
      <c r="B93" s="6" t="s">
        <v>57</v>
      </c>
      <c r="C93" s="6"/>
      <c r="D93" s="2"/>
      <c r="E93" s="6" t="s">
        <v>925</v>
      </c>
      <c r="F93" s="18"/>
      <c r="G93" s="18"/>
      <c r="H93" s="6" t="s">
        <v>1101</v>
      </c>
      <c r="I93" s="18" t="s">
        <v>1214</v>
      </c>
      <c r="J93" s="6" t="s">
        <v>1276</v>
      </c>
      <c r="K93" s="2"/>
      <c r="L93" s="2" t="s">
        <v>1406</v>
      </c>
      <c r="M93"/>
      <c r="N93" s="2"/>
      <c r="O93" s="6" t="s">
        <v>1558</v>
      </c>
      <c r="Q93" s="118" t="s">
        <v>2896</v>
      </c>
      <c r="R93" s="22" t="s">
        <v>215</v>
      </c>
      <c r="S93" s="18" t="s">
        <v>1642</v>
      </c>
      <c r="T93" s="18" t="s">
        <v>236</v>
      </c>
      <c r="U93" s="6"/>
      <c r="V93" s="28" t="s">
        <v>270</v>
      </c>
      <c r="X93" s="11"/>
      <c r="Y93" s="6" t="s">
        <v>3035</v>
      </c>
      <c r="Z93" s="11"/>
      <c r="AA93" s="18" t="s">
        <v>1672</v>
      </c>
      <c r="AC93" s="18"/>
      <c r="AE93" s="18"/>
      <c r="AG93" s="6"/>
      <c r="AH93" s="79" t="s">
        <v>1834</v>
      </c>
      <c r="AI93" s="18"/>
      <c r="AJ93" s="2"/>
      <c r="AK93" s="6"/>
      <c r="AL93" s="11"/>
      <c r="AM93" s="28" t="s">
        <v>2029</v>
      </c>
      <c r="AN93" s="11"/>
      <c r="AO93" s="6" t="s">
        <v>2125</v>
      </c>
      <c r="AP93" s="6" t="s">
        <v>2197</v>
      </c>
      <c r="AQ93" s="6"/>
      <c r="AR93" s="6"/>
      <c r="AS93" s="2"/>
      <c r="AT93" s="11"/>
      <c r="AU93" s="68" t="s">
        <v>2392</v>
      </c>
      <c r="AV93" s="11"/>
      <c r="AW93" s="11"/>
      <c r="AX93" s="6"/>
      <c r="AY93" s="6"/>
      <c r="BA93" s="2"/>
      <c r="BB93" s="11"/>
      <c r="BC93" s="6"/>
    </row>
    <row r="94" spans="1:55" ht="409.6">
      <c r="A94" s="5">
        <v>9</v>
      </c>
      <c r="B94" s="6" t="s">
        <v>58</v>
      </c>
      <c r="C94" s="6"/>
      <c r="D94" s="2"/>
      <c r="E94" s="6" t="s">
        <v>926</v>
      </c>
      <c r="F94" s="18"/>
      <c r="G94" s="18" t="s">
        <v>1020</v>
      </c>
      <c r="H94" s="6" t="s">
        <v>1102</v>
      </c>
      <c r="I94" s="18" t="s">
        <v>1215</v>
      </c>
      <c r="J94" s="6" t="s">
        <v>1277</v>
      </c>
      <c r="K94" s="2" t="s">
        <v>1363</v>
      </c>
      <c r="L94" s="2" t="s">
        <v>1407</v>
      </c>
      <c r="M94"/>
      <c r="N94" s="101" t="s">
        <v>3125</v>
      </c>
      <c r="O94" s="6"/>
      <c r="Q94" s="18" t="s">
        <v>640</v>
      </c>
      <c r="R94" s="23" t="s">
        <v>214</v>
      </c>
      <c r="S94" s="11"/>
      <c r="T94" s="11"/>
      <c r="U94" s="6" t="s">
        <v>2972</v>
      </c>
      <c r="V94" s="2" t="s">
        <v>271</v>
      </c>
      <c r="X94" s="18" t="s">
        <v>343</v>
      </c>
      <c r="Y94" s="6" t="s">
        <v>3036</v>
      </c>
      <c r="Z94" s="18" t="s">
        <v>717</v>
      </c>
      <c r="AA94" s="18" t="s">
        <v>1672</v>
      </c>
      <c r="AB94" s="6" t="s">
        <v>472</v>
      </c>
      <c r="AC94" s="18"/>
      <c r="AE94" s="18"/>
      <c r="AF94" s="30" t="s">
        <v>1792</v>
      </c>
      <c r="AG94" s="6"/>
      <c r="AH94" s="6" t="s">
        <v>1835</v>
      </c>
      <c r="AI94" s="18"/>
      <c r="AJ94" s="6" t="s">
        <v>3095</v>
      </c>
      <c r="AK94" s="6"/>
      <c r="AL94" s="11"/>
      <c r="AM94"/>
      <c r="AN94" s="25" t="s">
        <v>2081</v>
      </c>
      <c r="AO94" s="6" t="s">
        <v>2126</v>
      </c>
      <c r="AP94" s="6" t="s">
        <v>2198</v>
      </c>
      <c r="AQ94" s="6"/>
      <c r="AR94" s="6"/>
      <c r="AS94" s="2"/>
      <c r="AT94" s="11"/>
      <c r="AU94" s="68" t="s">
        <v>2393</v>
      </c>
      <c r="AV94" s="11"/>
      <c r="AW94" s="11"/>
      <c r="AX94" s="6"/>
      <c r="AY94" s="6"/>
      <c r="AZ94" s="6"/>
      <c r="BA94" s="2"/>
      <c r="BB94" s="18" t="s">
        <v>2730</v>
      </c>
      <c r="BC94" s="6"/>
    </row>
    <row r="95" spans="1:55" ht="409.6">
      <c r="A95" s="5">
        <v>10</v>
      </c>
      <c r="B95" s="6" t="s">
        <v>59</v>
      </c>
      <c r="C95" s="6"/>
      <c r="D95" s="2" t="s">
        <v>989</v>
      </c>
      <c r="E95" s="6" t="s">
        <v>927</v>
      </c>
      <c r="F95" s="18"/>
      <c r="G95" s="18"/>
      <c r="H95" s="6" t="s">
        <v>1103</v>
      </c>
      <c r="I95" s="18" t="s">
        <v>1216</v>
      </c>
      <c r="J95" s="6" t="s">
        <v>1278</v>
      </c>
      <c r="K95" s="2"/>
      <c r="L95" s="2" t="s">
        <v>1406</v>
      </c>
      <c r="M95"/>
      <c r="N95"/>
      <c r="O95" s="6"/>
      <c r="Q95" s="2" t="s">
        <v>641</v>
      </c>
      <c r="R95" s="18"/>
      <c r="S95" s="18" t="s">
        <v>1643</v>
      </c>
      <c r="T95" s="11"/>
      <c r="U95" s="2"/>
      <c r="V95" s="6" t="s">
        <v>272</v>
      </c>
      <c r="X95" s="11"/>
      <c r="Y95" s="125" t="s">
        <v>3037</v>
      </c>
      <c r="Z95" s="18" t="s">
        <v>718</v>
      </c>
      <c r="AA95" s="18" t="s">
        <v>1673</v>
      </c>
      <c r="AB95" s="2" t="s">
        <v>473</v>
      </c>
      <c r="AC95" s="18"/>
      <c r="AE95" s="18"/>
      <c r="AG95" s="6"/>
      <c r="AH95" s="6"/>
      <c r="AI95" s="18"/>
      <c r="AJ95" s="2"/>
      <c r="AK95" s="6"/>
      <c r="AL95" s="11"/>
      <c r="AM95"/>
      <c r="AN95" s="72" t="s">
        <v>2081</v>
      </c>
      <c r="AP95" s="6" t="s">
        <v>2199</v>
      </c>
      <c r="AQ95" s="6"/>
      <c r="AR95" s="6"/>
      <c r="AS95" s="2"/>
      <c r="AT95" s="11"/>
      <c r="AU95" s="68" t="s">
        <v>2394</v>
      </c>
      <c r="AV95" s="11"/>
      <c r="AW95" s="11"/>
      <c r="AX95" s="99" t="s">
        <v>2561</v>
      </c>
      <c r="AY95" s="6"/>
      <c r="AZ95" s="6" t="s">
        <v>2657</v>
      </c>
      <c r="BA95" s="2"/>
      <c r="BB95" s="11"/>
      <c r="BC95" s="6"/>
    </row>
    <row r="96" spans="1:55" ht="409.6">
      <c r="A96" s="5">
        <v>11</v>
      </c>
      <c r="B96" s="6" t="s">
        <v>36</v>
      </c>
      <c r="C96" s="6"/>
      <c r="D96" s="2"/>
      <c r="E96" s="6" t="s">
        <v>928</v>
      </c>
      <c r="F96" s="18"/>
      <c r="G96" s="18"/>
      <c r="H96" s="6" t="s">
        <v>1104</v>
      </c>
      <c r="I96" s="18"/>
      <c r="J96" s="6" t="s">
        <v>1279</v>
      </c>
      <c r="K96" s="2" t="s">
        <v>1364</v>
      </c>
      <c r="L96" s="2"/>
      <c r="M96"/>
      <c r="N96" s="128"/>
      <c r="O96" s="6" t="s">
        <v>1559</v>
      </c>
      <c r="Q96" s="18" t="s">
        <v>642</v>
      </c>
      <c r="R96" s="18"/>
      <c r="S96" s="11"/>
      <c r="T96" s="11"/>
      <c r="U96" s="2"/>
      <c r="V96" s="28" t="s">
        <v>273</v>
      </c>
      <c r="X96" s="18" t="s">
        <v>344</v>
      </c>
      <c r="Y96" s="6" t="s">
        <v>3038</v>
      </c>
      <c r="Z96" s="11"/>
      <c r="AA96" s="18"/>
      <c r="AB96" s="6" t="s">
        <v>474</v>
      </c>
      <c r="AC96" s="18" t="s">
        <v>446</v>
      </c>
      <c r="AE96" s="18"/>
      <c r="AG96" s="6"/>
      <c r="AH96" s="6" t="s">
        <v>1836</v>
      </c>
      <c r="AI96" s="18"/>
      <c r="AJ96" s="2"/>
      <c r="AK96" s="6"/>
      <c r="AL96" s="11"/>
      <c r="AM96"/>
      <c r="AN96" s="11"/>
      <c r="AP96" s="2"/>
      <c r="AQ96" s="6"/>
      <c r="AR96" s="6"/>
      <c r="AS96" s="2"/>
      <c r="AT96" s="11"/>
      <c r="AU96" s="68" t="s">
        <v>2395</v>
      </c>
      <c r="AV96" s="11"/>
      <c r="AW96" s="11"/>
      <c r="AX96" s="81"/>
      <c r="AY96" s="6"/>
      <c r="BA96" s="2"/>
      <c r="BB96" s="18" t="s">
        <v>2731</v>
      </c>
      <c r="BC96" s="6"/>
    </row>
    <row r="97" spans="1:55" ht="409.6">
      <c r="A97" s="5">
        <v>12</v>
      </c>
      <c r="B97" s="6" t="s">
        <v>37</v>
      </c>
      <c r="C97" s="6"/>
      <c r="D97" s="2"/>
      <c r="E97" s="6" t="s">
        <v>929</v>
      </c>
      <c r="F97" s="18"/>
      <c r="G97" s="18" t="s">
        <v>1021</v>
      </c>
      <c r="H97" s="6" t="s">
        <v>1105</v>
      </c>
      <c r="I97" s="18" t="s">
        <v>1217</v>
      </c>
      <c r="J97" s="6" t="s">
        <v>1279</v>
      </c>
      <c r="K97" s="2" t="s">
        <v>1365</v>
      </c>
      <c r="L97" s="2"/>
      <c r="M97"/>
      <c r="N97"/>
      <c r="O97" s="6" t="s">
        <v>1560</v>
      </c>
      <c r="Q97" s="18" t="s">
        <v>643</v>
      </c>
      <c r="R97" s="18"/>
      <c r="S97" s="11"/>
      <c r="T97" s="11"/>
      <c r="U97" s="6" t="s">
        <v>2973</v>
      </c>
      <c r="V97" s="28" t="s">
        <v>274</v>
      </c>
      <c r="X97" s="18" t="s">
        <v>345</v>
      </c>
      <c r="Y97" s="6" t="s">
        <v>3039</v>
      </c>
      <c r="Z97" s="18" t="s">
        <v>719</v>
      </c>
      <c r="AA97" s="18" t="s">
        <v>1674</v>
      </c>
      <c r="AB97" s="6" t="s">
        <v>475</v>
      </c>
      <c r="AC97" s="18"/>
      <c r="AD97" s="6" t="s">
        <v>510</v>
      </c>
      <c r="AE97" s="18"/>
      <c r="AG97" s="6"/>
      <c r="AH97" s="6" t="s">
        <v>1837</v>
      </c>
      <c r="AI97" s="18"/>
      <c r="AJ97" s="6" t="s">
        <v>1961</v>
      </c>
      <c r="AK97" s="6"/>
      <c r="AL97" s="11"/>
      <c r="AM97" s="6" t="s">
        <v>2030</v>
      </c>
      <c r="AN97" s="11"/>
      <c r="AO97" s="6" t="s">
        <v>2127</v>
      </c>
      <c r="AP97" s="2"/>
      <c r="AQ97" s="6"/>
      <c r="AR97" s="6"/>
      <c r="AS97" s="2"/>
      <c r="AT97" s="11"/>
      <c r="AU97" s="68" t="s">
        <v>2396</v>
      </c>
      <c r="AV97" s="11"/>
      <c r="AW97" s="11"/>
      <c r="AX97" s="84"/>
      <c r="AY97" s="6" t="s">
        <v>2599</v>
      </c>
      <c r="BA97" s="2"/>
      <c r="BB97" s="18" t="s">
        <v>2732</v>
      </c>
      <c r="BC97" s="6"/>
    </row>
    <row r="98" spans="1:55" ht="409.6">
      <c r="A98" s="5">
        <v>13</v>
      </c>
      <c r="B98" s="6" t="s">
        <v>38</v>
      </c>
      <c r="C98" s="6"/>
      <c r="D98" s="2"/>
      <c r="E98" s="6"/>
      <c r="F98" s="18"/>
      <c r="G98" s="18"/>
      <c r="H98" s="6" t="s">
        <v>1106</v>
      </c>
      <c r="I98" s="18" t="s">
        <v>1218</v>
      </c>
      <c r="J98" s="6" t="s">
        <v>1280</v>
      </c>
      <c r="K98" s="2"/>
      <c r="L98" s="2" t="s">
        <v>1408</v>
      </c>
      <c r="M98"/>
      <c r="N98"/>
      <c r="O98" s="6" t="s">
        <v>1561</v>
      </c>
      <c r="Q98" s="18" t="s">
        <v>2897</v>
      </c>
      <c r="R98" s="18"/>
      <c r="S98" s="11"/>
      <c r="T98" s="11"/>
      <c r="U98" s="2"/>
      <c r="V98" s="6" t="s">
        <v>275</v>
      </c>
      <c r="X98" s="18" t="s">
        <v>346</v>
      </c>
      <c r="Y98" s="6" t="s">
        <v>3040</v>
      </c>
      <c r="Z98" s="18" t="s">
        <v>720</v>
      </c>
      <c r="AA98" s="18" t="s">
        <v>1675</v>
      </c>
      <c r="AB98" s="6" t="s">
        <v>476</v>
      </c>
      <c r="AC98" s="18"/>
      <c r="AD98" s="6" t="s">
        <v>511</v>
      </c>
      <c r="AE98" s="18"/>
      <c r="AG98" s="6"/>
      <c r="AH98" s="6" t="s">
        <v>1838</v>
      </c>
      <c r="AI98" s="18"/>
      <c r="AJ98" s="6" t="s">
        <v>1962</v>
      </c>
      <c r="AK98" s="6"/>
      <c r="AL98" s="11"/>
      <c r="AM98"/>
      <c r="AN98" s="11"/>
      <c r="AP98" s="6" t="s">
        <v>2200</v>
      </c>
      <c r="AQ98" s="6"/>
      <c r="AR98" s="6"/>
      <c r="AS98" s="2"/>
      <c r="AT98" s="11"/>
      <c r="AU98" s="70"/>
      <c r="AV98" s="11"/>
      <c r="AW98" s="11"/>
      <c r="AX98" s="6"/>
      <c r="AY98" s="6"/>
      <c r="BA98" s="2"/>
      <c r="BB98" s="11"/>
      <c r="BC98" s="6"/>
    </row>
    <row r="99" spans="1:55" ht="14" thickBot="1">
      <c r="A99" s="4" t="s">
        <v>40</v>
      </c>
      <c r="B99" s="6"/>
      <c r="C99" s="6"/>
      <c r="D99" s="2"/>
      <c r="E99" s="6"/>
      <c r="F99" s="18"/>
      <c r="G99" s="18"/>
      <c r="H99" s="6"/>
      <c r="I99" s="11"/>
      <c r="K99" s="2"/>
      <c r="L99" s="2"/>
      <c r="M99"/>
      <c r="N99"/>
      <c r="O99" s="6"/>
      <c r="Q99" s="11"/>
      <c r="R99" s="18"/>
      <c r="S99" s="11"/>
      <c r="T99" s="11"/>
      <c r="U99" s="2"/>
      <c r="V99"/>
      <c r="X99" s="11"/>
      <c r="Y99" s="6"/>
      <c r="Z99" s="11"/>
      <c r="AA99" s="18"/>
      <c r="AB99"/>
      <c r="AC99" s="18"/>
      <c r="AE99" s="18"/>
      <c r="AG99" s="6"/>
      <c r="AH99" s="6"/>
      <c r="AI99" s="18"/>
      <c r="AJ99" s="6"/>
      <c r="AK99" s="6"/>
      <c r="AL99" s="11"/>
      <c r="AM99"/>
      <c r="AN99" s="11"/>
      <c r="AP99" s="2"/>
      <c r="AQ99" s="6"/>
      <c r="AR99" s="6"/>
      <c r="AS99" s="2"/>
      <c r="AT99" s="11"/>
      <c r="AU99" s="70"/>
      <c r="AV99" s="11"/>
      <c r="AW99" s="11"/>
      <c r="AX99" s="2"/>
      <c r="AY99" s="6"/>
      <c r="BA99" s="2"/>
      <c r="BB99" s="11"/>
      <c r="BC99" s="6"/>
    </row>
    <row r="100" spans="1:55" ht="409.6" thickBot="1">
      <c r="A100" s="5">
        <v>14</v>
      </c>
      <c r="B100" s="6" t="s">
        <v>39</v>
      </c>
      <c r="C100" s="6"/>
      <c r="D100" s="2"/>
      <c r="E100" s="6"/>
      <c r="F100" s="18" t="s">
        <v>1056</v>
      </c>
      <c r="G100" s="18" t="s">
        <v>1022</v>
      </c>
      <c r="H100" s="6" t="s">
        <v>1107</v>
      </c>
      <c r="I100" s="18" t="s">
        <v>1219</v>
      </c>
      <c r="J100" s="6" t="s">
        <v>1281</v>
      </c>
      <c r="K100" s="2"/>
      <c r="L100" s="2" t="s">
        <v>1409</v>
      </c>
      <c r="M100"/>
      <c r="N100"/>
      <c r="O100" s="6" t="s">
        <v>1562</v>
      </c>
      <c r="Q100" s="18" t="s">
        <v>644</v>
      </c>
      <c r="R100" s="24" t="s">
        <v>215</v>
      </c>
      <c r="S100" s="18" t="s">
        <v>2911</v>
      </c>
      <c r="T100" s="11"/>
      <c r="U100" s="2"/>
      <c r="V100" s="6" t="s">
        <v>276</v>
      </c>
      <c r="X100" s="18" t="s">
        <v>347</v>
      </c>
      <c r="Y100" s="30" t="s">
        <v>309</v>
      </c>
      <c r="Z100" s="11"/>
      <c r="AA100" s="18" t="s">
        <v>1676</v>
      </c>
      <c r="AB100" s="6" t="s">
        <v>477</v>
      </c>
      <c r="AC100" s="18"/>
      <c r="AE100" s="18"/>
      <c r="AG100" s="6"/>
      <c r="AH100" s="6"/>
      <c r="AI100" s="18"/>
      <c r="AJ100" s="6" t="s">
        <v>1963</v>
      </c>
      <c r="AK100" s="6"/>
      <c r="AL100" s="11"/>
      <c r="AM100" s="2" t="s">
        <v>2031</v>
      </c>
      <c r="AN100" s="86" t="s">
        <v>2082</v>
      </c>
      <c r="AP100" s="2"/>
      <c r="AQ100" s="6"/>
      <c r="AR100" s="6"/>
      <c r="AS100" s="2"/>
      <c r="AT100" s="11"/>
      <c r="AU100" s="68" t="s">
        <v>2397</v>
      </c>
      <c r="AV100" s="11"/>
      <c r="AW100" s="11"/>
      <c r="AX100" s="6" t="s">
        <v>2562</v>
      </c>
      <c r="AY100" s="6"/>
      <c r="BA100" s="2"/>
      <c r="BB100" s="11"/>
      <c r="BC100" s="6"/>
    </row>
    <row r="101" spans="1:55" ht="409.6" thickBot="1">
      <c r="A101" s="5">
        <v>15</v>
      </c>
      <c r="B101" s="6" t="s">
        <v>64</v>
      </c>
      <c r="C101" s="6"/>
      <c r="D101" s="2"/>
      <c r="E101" s="6"/>
      <c r="F101" s="18"/>
      <c r="G101" s="18" t="s">
        <v>1023</v>
      </c>
      <c r="H101" s="6" t="s">
        <v>1108</v>
      </c>
      <c r="I101" s="18"/>
      <c r="K101" s="2"/>
      <c r="L101" s="2" t="s">
        <v>1409</v>
      </c>
      <c r="M101"/>
      <c r="N101"/>
      <c r="O101" s="6" t="s">
        <v>1562</v>
      </c>
      <c r="Q101" s="18" t="s">
        <v>645</v>
      </c>
      <c r="R101" s="24" t="s">
        <v>215</v>
      </c>
      <c r="S101" s="11"/>
      <c r="T101" s="11"/>
      <c r="U101" s="2"/>
      <c r="X101" s="32" t="s">
        <v>348</v>
      </c>
      <c r="Y101" s="6" t="s">
        <v>3041</v>
      </c>
      <c r="Z101" s="11"/>
      <c r="AA101" s="18" t="s">
        <v>1677</v>
      </c>
      <c r="AB101" s="6" t="s">
        <v>478</v>
      </c>
      <c r="AC101" s="18"/>
      <c r="AE101" s="18"/>
      <c r="AG101" s="6"/>
      <c r="AH101" s="79" t="s">
        <v>1839</v>
      </c>
      <c r="AI101" s="18"/>
      <c r="AJ101" s="6" t="s">
        <v>1964</v>
      </c>
      <c r="AK101" s="6"/>
      <c r="AL101" s="11"/>
      <c r="AM101" s="6" t="s">
        <v>2032</v>
      </c>
      <c r="AN101" s="25" t="s">
        <v>2082</v>
      </c>
      <c r="AP101" s="6" t="s">
        <v>2201</v>
      </c>
      <c r="AQ101" s="6"/>
      <c r="AR101" s="6"/>
      <c r="AS101" s="2"/>
      <c r="AT101" s="11"/>
      <c r="AU101" s="68" t="s">
        <v>2397</v>
      </c>
      <c r="AV101" s="11"/>
      <c r="AW101" s="11"/>
      <c r="AX101" s="6"/>
      <c r="AY101" s="6"/>
      <c r="BA101" s="2"/>
      <c r="BB101" s="11"/>
      <c r="BC101" s="6"/>
    </row>
    <row r="102" spans="1:55" ht="409.6">
      <c r="A102" s="5">
        <v>16</v>
      </c>
      <c r="B102" s="6" t="s">
        <v>65</v>
      </c>
      <c r="C102" s="6"/>
      <c r="D102" s="2"/>
      <c r="E102" s="6" t="s">
        <v>930</v>
      </c>
      <c r="F102" s="18" t="s">
        <v>1057</v>
      </c>
      <c r="G102" s="18"/>
      <c r="H102" s="6" t="s">
        <v>1109</v>
      </c>
      <c r="I102" s="18"/>
      <c r="J102" s="6" t="s">
        <v>1282</v>
      </c>
      <c r="K102" s="2"/>
      <c r="L102" s="2" t="s">
        <v>1410</v>
      </c>
      <c r="M102"/>
      <c r="N102"/>
      <c r="O102" s="6"/>
      <c r="Q102" s="18" t="s">
        <v>646</v>
      </c>
      <c r="R102" s="18"/>
      <c r="S102" s="18" t="s">
        <v>2912</v>
      </c>
      <c r="T102" s="11"/>
      <c r="U102" s="2"/>
      <c r="V102"/>
      <c r="W102" s="34" t="s">
        <v>415</v>
      </c>
      <c r="X102" s="18" t="s">
        <v>349</v>
      </c>
      <c r="Y102" s="30" t="s">
        <v>3042</v>
      </c>
      <c r="Z102" s="11"/>
      <c r="AA102" s="18" t="s">
        <v>1678</v>
      </c>
      <c r="AC102" s="18"/>
      <c r="AD102" s="6" t="s">
        <v>512</v>
      </c>
      <c r="AE102" s="18" t="s">
        <v>1747</v>
      </c>
      <c r="AF102" s="30" t="s">
        <v>1793</v>
      </c>
      <c r="AG102" s="6"/>
      <c r="AH102" s="6" t="s">
        <v>1840</v>
      </c>
      <c r="AI102" s="18"/>
      <c r="AJ102" s="6"/>
      <c r="AK102" s="6"/>
      <c r="AL102" s="11"/>
      <c r="AM102" s="6"/>
      <c r="AN102" s="87" t="s">
        <v>2083</v>
      </c>
      <c r="AO102" s="6" t="s">
        <v>2128</v>
      </c>
      <c r="AP102" s="2"/>
      <c r="AQ102" s="89"/>
      <c r="AR102" s="6"/>
      <c r="AS102" s="2"/>
      <c r="AT102" s="11"/>
      <c r="AU102" s="68" t="s">
        <v>2398</v>
      </c>
      <c r="AV102" s="11"/>
      <c r="AW102" s="18" t="s">
        <v>2497</v>
      </c>
      <c r="AX102" s="6"/>
      <c r="AY102" s="6" t="s">
        <v>2600</v>
      </c>
      <c r="AZ102" s="6" t="s">
        <v>2658</v>
      </c>
      <c r="BA102" s="6" t="s">
        <v>2814</v>
      </c>
      <c r="BB102" s="18" t="s">
        <v>2733</v>
      </c>
      <c r="BC102" s="6" t="s">
        <v>2847</v>
      </c>
    </row>
    <row r="103" spans="1:55" ht="409.6">
      <c r="A103" s="5">
        <v>17</v>
      </c>
      <c r="B103" s="6" t="s">
        <v>66</v>
      </c>
      <c r="C103" s="6"/>
      <c r="D103" s="2"/>
      <c r="E103" s="6"/>
      <c r="F103" s="18"/>
      <c r="G103" s="18"/>
      <c r="H103" s="6" t="s">
        <v>1110</v>
      </c>
      <c r="I103" s="18" t="s">
        <v>1220</v>
      </c>
      <c r="J103" s="6" t="s">
        <v>1283</v>
      </c>
      <c r="K103" s="2"/>
      <c r="L103" s="2" t="s">
        <v>1411</v>
      </c>
      <c r="M103"/>
      <c r="N103"/>
      <c r="O103" s="6" t="s">
        <v>1563</v>
      </c>
      <c r="Q103" s="18" t="s">
        <v>647</v>
      </c>
      <c r="R103" s="18"/>
      <c r="S103" s="18" t="s">
        <v>2913</v>
      </c>
      <c r="T103" s="11"/>
      <c r="U103" s="2"/>
      <c r="V103" s="6" t="s">
        <v>277</v>
      </c>
      <c r="X103" s="11"/>
      <c r="Y103" s="6" t="s">
        <v>3043</v>
      </c>
      <c r="Z103" s="11"/>
      <c r="AA103" s="18"/>
      <c r="AB103" s="6" t="s">
        <v>479</v>
      </c>
      <c r="AC103" s="18"/>
      <c r="AE103" s="18"/>
      <c r="AG103" s="6"/>
      <c r="AH103" s="6"/>
      <c r="AI103" s="18"/>
      <c r="AJ103" s="6" t="s">
        <v>1965</v>
      </c>
      <c r="AK103" s="6"/>
      <c r="AL103" s="11"/>
      <c r="AM103"/>
      <c r="AN103" s="11"/>
      <c r="AP103" s="2"/>
      <c r="AQ103" s="6"/>
      <c r="AR103" s="6"/>
      <c r="AS103" s="2"/>
      <c r="AT103" s="11"/>
      <c r="AU103" s="70" t="s">
        <v>2399</v>
      </c>
      <c r="AV103" s="11"/>
      <c r="AW103" s="18" t="s">
        <v>2498</v>
      </c>
      <c r="AX103" s="6"/>
      <c r="AY103" s="6"/>
      <c r="AZ103" s="30" t="s">
        <v>2659</v>
      </c>
      <c r="BA103" s="2"/>
      <c r="BB103" s="11"/>
      <c r="BC103" s="6" t="s">
        <v>2854</v>
      </c>
    </row>
    <row r="104" spans="1:55" ht="409.6">
      <c r="A104" s="5">
        <v>18</v>
      </c>
      <c r="B104" s="6" t="s">
        <v>67</v>
      </c>
      <c r="C104" s="6"/>
      <c r="D104" s="2"/>
      <c r="E104" s="6"/>
      <c r="F104" s="18"/>
      <c r="G104" s="18"/>
      <c r="H104" s="6" t="s">
        <v>1111</v>
      </c>
      <c r="I104" s="18" t="s">
        <v>1220</v>
      </c>
      <c r="J104" s="6" t="s">
        <v>1284</v>
      </c>
      <c r="K104" s="2"/>
      <c r="L104" s="2" t="s">
        <v>1412</v>
      </c>
      <c r="M104" s="28" t="s">
        <v>1471</v>
      </c>
      <c r="N104" s="101" t="s">
        <v>3126</v>
      </c>
      <c r="O104" s="6" t="s">
        <v>1564</v>
      </c>
      <c r="Q104" s="18" t="s">
        <v>648</v>
      </c>
      <c r="R104" s="22" t="s">
        <v>216</v>
      </c>
      <c r="S104" s="18" t="s">
        <v>1644</v>
      </c>
      <c r="T104" s="18" t="s">
        <v>235</v>
      </c>
      <c r="U104" s="6" t="s">
        <v>2974</v>
      </c>
      <c r="V104" s="28" t="s">
        <v>278</v>
      </c>
      <c r="X104" s="18" t="s">
        <v>350</v>
      </c>
      <c r="Y104" s="6" t="s">
        <v>310</v>
      </c>
      <c r="Z104" s="11"/>
      <c r="AA104" s="18" t="s">
        <v>1679</v>
      </c>
      <c r="AB104" s="6" t="s">
        <v>480</v>
      </c>
      <c r="AC104" s="18" t="s">
        <v>447</v>
      </c>
      <c r="AD104" s="6" t="s">
        <v>513</v>
      </c>
      <c r="AE104" s="18"/>
      <c r="AG104" s="6"/>
      <c r="AH104" s="6" t="s">
        <v>1841</v>
      </c>
      <c r="AI104" s="18" t="s">
        <v>1892</v>
      </c>
      <c r="AJ104" s="6" t="s">
        <v>1966</v>
      </c>
      <c r="AK104" s="6"/>
      <c r="AL104" s="11"/>
      <c r="AM104" s="6" t="s">
        <v>2033</v>
      </c>
      <c r="AN104" s="11"/>
      <c r="AO104" s="6" t="s">
        <v>2129</v>
      </c>
      <c r="AP104" s="2"/>
      <c r="AQ104" s="6"/>
      <c r="AR104" s="6"/>
      <c r="AS104" s="2" t="s">
        <v>2323</v>
      </c>
      <c r="AT104" s="11"/>
      <c r="AU104" s="68" t="s">
        <v>2400</v>
      </c>
      <c r="AV104" s="11"/>
      <c r="AW104" s="11"/>
      <c r="AX104" s="6"/>
      <c r="AY104" s="6"/>
      <c r="AZ104" s="6"/>
      <c r="BA104" s="2"/>
      <c r="BB104" s="18" t="s">
        <v>2734</v>
      </c>
      <c r="BC104" s="6" t="s">
        <v>2855</v>
      </c>
    </row>
    <row r="105" spans="1:55" ht="225">
      <c r="A105" s="6" t="s">
        <v>47</v>
      </c>
      <c r="B105" s="6" t="s">
        <v>46</v>
      </c>
      <c r="C105" s="6"/>
      <c r="D105" s="2"/>
      <c r="E105" s="6"/>
      <c r="F105" s="18"/>
      <c r="G105" s="18"/>
      <c r="H105" s="6"/>
      <c r="I105" s="11"/>
      <c r="K105" s="2"/>
      <c r="L105" s="2"/>
      <c r="M105"/>
      <c r="N105"/>
      <c r="O105" s="6"/>
      <c r="Q105" s="18"/>
      <c r="R105" s="18"/>
      <c r="S105" s="11"/>
      <c r="T105" s="11"/>
      <c r="U105" s="2"/>
      <c r="V105"/>
      <c r="W105" s="6"/>
      <c r="X105" s="11"/>
      <c r="Y105" s="6"/>
      <c r="Z105" s="11"/>
      <c r="AA105" s="18"/>
      <c r="AB105"/>
      <c r="AC105" s="18"/>
      <c r="AD105" s="6"/>
      <c r="AE105" s="18"/>
      <c r="AG105" s="6" t="s">
        <v>601</v>
      </c>
      <c r="AH105" s="6"/>
      <c r="AI105" s="18"/>
      <c r="AJ105" s="6"/>
      <c r="AK105" s="6"/>
      <c r="AL105" s="11"/>
      <c r="AM105" s="85"/>
      <c r="AN105" s="11"/>
      <c r="AO105" s="6" t="s">
        <v>2130</v>
      </c>
      <c r="AP105" s="2"/>
      <c r="AQ105" s="6"/>
      <c r="AR105" s="6"/>
      <c r="AS105" s="2"/>
      <c r="AT105" s="11"/>
      <c r="AU105" s="70"/>
      <c r="AV105" s="11"/>
      <c r="AW105" s="11"/>
      <c r="AX105" s="2"/>
      <c r="AY105" s="6"/>
      <c r="BA105" s="2"/>
      <c r="BB105" s="11"/>
      <c r="BC105" s="6"/>
    </row>
    <row r="106" spans="1:55" ht="409.6">
      <c r="A106" s="5">
        <v>19</v>
      </c>
      <c r="B106" s="6" t="s">
        <v>48</v>
      </c>
      <c r="C106" s="6"/>
      <c r="D106" s="2"/>
      <c r="E106" s="6" t="s">
        <v>931</v>
      </c>
      <c r="F106" s="18" t="s">
        <v>1058</v>
      </c>
      <c r="G106" s="18"/>
      <c r="H106" s="28" t="s">
        <v>1112</v>
      </c>
      <c r="I106" s="18" t="s">
        <v>1221</v>
      </c>
      <c r="J106" s="31" t="s">
        <v>1285</v>
      </c>
      <c r="K106" s="28" t="s">
        <v>1366</v>
      </c>
      <c r="L106" s="2" t="s">
        <v>1413</v>
      </c>
      <c r="M106" s="28" t="s">
        <v>1472</v>
      </c>
      <c r="N106" s="2"/>
      <c r="O106" s="6" t="s">
        <v>1565</v>
      </c>
      <c r="Q106" s="2" t="s">
        <v>649</v>
      </c>
      <c r="R106" s="18"/>
      <c r="S106" s="18" t="s">
        <v>2914</v>
      </c>
      <c r="T106" s="18" t="s">
        <v>237</v>
      </c>
      <c r="U106" s="2"/>
      <c r="V106"/>
      <c r="W106" s="33" t="s">
        <v>416</v>
      </c>
      <c r="X106" s="32" t="s">
        <v>351</v>
      </c>
      <c r="Y106" s="31" t="s">
        <v>311</v>
      </c>
      <c r="Z106" s="11"/>
      <c r="AA106" s="32" t="s">
        <v>1680</v>
      </c>
      <c r="AC106" s="18" t="s">
        <v>448</v>
      </c>
      <c r="AD106" s="6" t="s">
        <v>514</v>
      </c>
      <c r="AE106" s="18" t="s">
        <v>1748</v>
      </c>
      <c r="AG106" s="41" t="s">
        <v>602</v>
      </c>
      <c r="AH106" s="41" t="s">
        <v>1842</v>
      </c>
      <c r="AI106" s="18" t="s">
        <v>1894</v>
      </c>
      <c r="AJ106" s="41" t="s">
        <v>1967</v>
      </c>
      <c r="AK106" s="2" t="s">
        <v>542</v>
      </c>
      <c r="AL106" s="18" t="s">
        <v>576</v>
      </c>
      <c r="AM106" s="28" t="s">
        <v>2034</v>
      </c>
      <c r="AN106" s="11"/>
      <c r="AO106" s="6" t="s">
        <v>2131</v>
      </c>
      <c r="AP106" s="6" t="s">
        <v>2202</v>
      </c>
      <c r="AQ106" s="6" t="s">
        <v>2239</v>
      </c>
      <c r="AR106" s="6"/>
      <c r="AS106" s="2"/>
      <c r="AT106" s="18" t="s">
        <v>2359</v>
      </c>
      <c r="AU106" s="29" t="s">
        <v>2401</v>
      </c>
      <c r="AV106" s="25" t="s">
        <v>2453</v>
      </c>
      <c r="AW106" s="18" t="s">
        <v>2499</v>
      </c>
      <c r="AX106" s="28"/>
      <c r="AY106" s="33" t="s">
        <v>2601</v>
      </c>
      <c r="AZ106" s="6" t="s">
        <v>2660</v>
      </c>
      <c r="BA106" s="28" t="s">
        <v>2815</v>
      </c>
      <c r="BB106" s="18" t="s">
        <v>2735</v>
      </c>
      <c r="BC106" s="6" t="s">
        <v>2847</v>
      </c>
    </row>
    <row r="107" spans="1:55" ht="409.6">
      <c r="A107" s="5">
        <v>20</v>
      </c>
      <c r="B107" s="6" t="s">
        <v>49</v>
      </c>
      <c r="C107" s="6"/>
      <c r="D107" s="2"/>
      <c r="E107" s="6" t="s">
        <v>932</v>
      </c>
      <c r="F107" s="18" t="s">
        <v>1058</v>
      </c>
      <c r="G107" s="18"/>
      <c r="H107" s="28" t="s">
        <v>1113</v>
      </c>
      <c r="I107" s="18" t="s">
        <v>1222</v>
      </c>
      <c r="J107" s="31" t="s">
        <v>1285</v>
      </c>
      <c r="K107" s="28" t="s">
        <v>1366</v>
      </c>
      <c r="L107" s="2" t="s">
        <v>1413</v>
      </c>
      <c r="M107" s="28" t="s">
        <v>1473</v>
      </c>
      <c r="N107" s="2"/>
      <c r="O107" s="6" t="s">
        <v>1565</v>
      </c>
      <c r="Q107" s="2" t="s">
        <v>649</v>
      </c>
      <c r="R107" s="18"/>
      <c r="S107" s="18" t="s">
        <v>2914</v>
      </c>
      <c r="T107" s="18" t="s">
        <v>238</v>
      </c>
      <c r="U107" s="2"/>
      <c r="V107"/>
      <c r="W107" s="33" t="s">
        <v>416</v>
      </c>
      <c r="X107" s="18" t="s">
        <v>351</v>
      </c>
      <c r="Y107" s="31" t="s">
        <v>311</v>
      </c>
      <c r="Z107" s="11"/>
      <c r="AA107" s="18" t="s">
        <v>1680</v>
      </c>
      <c r="AC107" s="18" t="s">
        <v>448</v>
      </c>
      <c r="AD107" s="6" t="s">
        <v>514</v>
      </c>
      <c r="AE107" s="18" t="s">
        <v>1749</v>
      </c>
      <c r="AG107" s="41" t="s">
        <v>603</v>
      </c>
      <c r="AH107" s="41" t="s">
        <v>1842</v>
      </c>
      <c r="AI107" s="18" t="s">
        <v>1894</v>
      </c>
      <c r="AJ107" s="41" t="s">
        <v>1968</v>
      </c>
      <c r="AK107" s="6"/>
      <c r="AL107" s="18" t="s">
        <v>576</v>
      </c>
      <c r="AM107" s="28" t="s">
        <v>2035</v>
      </c>
      <c r="AN107" s="11"/>
      <c r="AO107" s="6" t="s">
        <v>2132</v>
      </c>
      <c r="AP107" s="6" t="s">
        <v>2203</v>
      </c>
      <c r="AQ107" s="6" t="s">
        <v>2240</v>
      </c>
      <c r="AR107" s="6"/>
      <c r="AS107" s="2"/>
      <c r="AT107" s="18" t="s">
        <v>2360</v>
      </c>
      <c r="AU107" s="29" t="s">
        <v>2402</v>
      </c>
      <c r="AV107" s="25" t="s">
        <v>2454</v>
      </c>
      <c r="AW107" s="18" t="s">
        <v>2499</v>
      </c>
      <c r="AX107" s="2"/>
      <c r="AY107" s="6" t="s">
        <v>2602</v>
      </c>
      <c r="AZ107" s="6" t="s">
        <v>2660</v>
      </c>
      <c r="BA107" s="6" t="s">
        <v>2816</v>
      </c>
      <c r="BB107" s="18" t="s">
        <v>2736</v>
      </c>
      <c r="BC107" s="6" t="s">
        <v>2847</v>
      </c>
    </row>
    <row r="108" spans="1:55" ht="409.6">
      <c r="A108" s="5">
        <v>21</v>
      </c>
      <c r="B108" s="6" t="s">
        <v>50</v>
      </c>
      <c r="C108" s="6"/>
      <c r="D108" s="2"/>
      <c r="E108" s="6" t="s">
        <v>933</v>
      </c>
      <c r="F108" s="18" t="s">
        <v>1058</v>
      </c>
      <c r="G108" s="18"/>
      <c r="H108" s="28" t="s">
        <v>1114</v>
      </c>
      <c r="I108" s="18" t="s">
        <v>1223</v>
      </c>
      <c r="J108" s="31" t="s">
        <v>1286</v>
      </c>
      <c r="K108" s="28" t="s">
        <v>1366</v>
      </c>
      <c r="L108" s="2" t="s">
        <v>1413</v>
      </c>
      <c r="M108" s="28" t="s">
        <v>1474</v>
      </c>
      <c r="N108" s="2"/>
      <c r="O108" s="6" t="s">
        <v>1566</v>
      </c>
      <c r="Q108" s="2" t="s">
        <v>650</v>
      </c>
      <c r="R108" s="18"/>
      <c r="S108" s="18" t="s">
        <v>2915</v>
      </c>
      <c r="T108" s="11"/>
      <c r="U108" s="2"/>
      <c r="V108"/>
      <c r="W108" s="33" t="s">
        <v>416</v>
      </c>
      <c r="X108" s="18" t="s">
        <v>352</v>
      </c>
      <c r="Y108" s="31" t="s">
        <v>312</v>
      </c>
      <c r="Z108" s="11"/>
      <c r="AA108" s="18" t="s">
        <v>1681</v>
      </c>
      <c r="AC108" s="18" t="s">
        <v>448</v>
      </c>
      <c r="AD108" s="6" t="s">
        <v>514</v>
      </c>
      <c r="AE108" s="18" t="s">
        <v>1750</v>
      </c>
      <c r="AG108" s="6" t="s">
        <v>604</v>
      </c>
      <c r="AH108" s="6" t="s">
        <v>1843</v>
      </c>
      <c r="AI108" s="18"/>
      <c r="AJ108" s="41" t="s">
        <v>1969</v>
      </c>
      <c r="AK108" s="2" t="s">
        <v>543</v>
      </c>
      <c r="AL108" s="18" t="s">
        <v>577</v>
      </c>
      <c r="AM108" s="28" t="s">
        <v>2036</v>
      </c>
      <c r="AN108" s="18" t="s">
        <v>2084</v>
      </c>
      <c r="AO108" s="6" t="s">
        <v>2133</v>
      </c>
      <c r="AP108" s="6" t="s">
        <v>2204</v>
      </c>
      <c r="AQ108" s="6" t="s">
        <v>2241</v>
      </c>
      <c r="AR108" s="6"/>
      <c r="AS108" s="2"/>
      <c r="AT108" s="18" t="s">
        <v>2361</v>
      </c>
      <c r="AU108" s="70"/>
      <c r="AV108" s="11"/>
      <c r="AW108" s="18" t="s">
        <v>2499</v>
      </c>
      <c r="AX108" s="28"/>
      <c r="AY108" s="33" t="s">
        <v>2603</v>
      </c>
      <c r="AZ108" s="30" t="s">
        <v>2661</v>
      </c>
      <c r="BA108" s="6" t="s">
        <v>2817</v>
      </c>
      <c r="BB108" s="18" t="s">
        <v>2737</v>
      </c>
      <c r="BC108" s="6" t="s">
        <v>2847</v>
      </c>
    </row>
    <row r="109" spans="1:55" ht="409.6">
      <c r="A109" s="5">
        <v>22</v>
      </c>
      <c r="B109" s="6" t="s">
        <v>51</v>
      </c>
      <c r="C109" s="6"/>
      <c r="D109" s="2"/>
      <c r="E109" s="6" t="s">
        <v>934</v>
      </c>
      <c r="F109" s="18" t="s">
        <v>1059</v>
      </c>
      <c r="G109" s="18"/>
      <c r="H109" s="6" t="s">
        <v>1115</v>
      </c>
      <c r="I109" s="18" t="s">
        <v>1224</v>
      </c>
      <c r="J109" s="31" t="s">
        <v>1287</v>
      </c>
      <c r="K109" s="28" t="s">
        <v>1366</v>
      </c>
      <c r="L109" s="2" t="s">
        <v>1413</v>
      </c>
      <c r="M109" s="28" t="s">
        <v>1475</v>
      </c>
      <c r="N109" s="2"/>
      <c r="O109" s="6" t="s">
        <v>1567</v>
      </c>
      <c r="Q109" s="2" t="s">
        <v>651</v>
      </c>
      <c r="R109" s="18"/>
      <c r="S109" s="18" t="s">
        <v>2916</v>
      </c>
      <c r="T109" s="18" t="s">
        <v>239</v>
      </c>
      <c r="U109" s="2" t="s">
        <v>699</v>
      </c>
      <c r="V109"/>
      <c r="W109" s="33" t="s">
        <v>416</v>
      </c>
      <c r="X109" s="18" t="s">
        <v>353</v>
      </c>
      <c r="Y109" s="31" t="s">
        <v>313</v>
      </c>
      <c r="Z109" s="11"/>
      <c r="AA109" s="18" t="s">
        <v>1682</v>
      </c>
      <c r="AB109" s="6" t="s">
        <v>481</v>
      </c>
      <c r="AC109" s="18" t="s">
        <v>449</v>
      </c>
      <c r="AD109" s="6" t="s">
        <v>514</v>
      </c>
      <c r="AE109" s="18"/>
      <c r="AF109" s="29" t="s">
        <v>1794</v>
      </c>
      <c r="AG109" s="41" t="s">
        <v>605</v>
      </c>
      <c r="AH109" s="41" t="s">
        <v>1844</v>
      </c>
      <c r="AI109" s="18" t="s">
        <v>1895</v>
      </c>
      <c r="AJ109" s="41" t="s">
        <v>1970</v>
      </c>
      <c r="AK109" s="6" t="s">
        <v>544</v>
      </c>
      <c r="AL109" s="18" t="s">
        <v>578</v>
      </c>
      <c r="AM109" s="6" t="s">
        <v>2037</v>
      </c>
      <c r="AN109" s="18" t="s">
        <v>2085</v>
      </c>
      <c r="AO109" s="6" t="s">
        <v>2134</v>
      </c>
      <c r="AP109" s="6" t="s">
        <v>2205</v>
      </c>
      <c r="AQ109" s="90" t="s">
        <v>2242</v>
      </c>
      <c r="AR109" s="33" t="s">
        <v>2280</v>
      </c>
      <c r="AS109" s="2"/>
      <c r="AT109" s="18" t="s">
        <v>2362</v>
      </c>
      <c r="AU109" s="70" t="s">
        <v>2403</v>
      </c>
      <c r="AV109" s="11"/>
      <c r="AW109" s="18" t="s">
        <v>2499</v>
      </c>
      <c r="AX109" s="2"/>
      <c r="AY109" s="6" t="s">
        <v>2604</v>
      </c>
      <c r="AZ109" s="30" t="s">
        <v>2662</v>
      </c>
      <c r="BA109" s="6" t="s">
        <v>2818</v>
      </c>
      <c r="BB109" s="18" t="s">
        <v>2738</v>
      </c>
      <c r="BC109" s="6" t="s">
        <v>2847</v>
      </c>
    </row>
    <row r="110" spans="1:55" ht="409.6">
      <c r="A110" s="5">
        <v>23</v>
      </c>
      <c r="B110" s="6" t="s">
        <v>52</v>
      </c>
      <c r="C110" s="6"/>
      <c r="D110" s="2"/>
      <c r="E110" s="6" t="s">
        <v>935</v>
      </c>
      <c r="F110" s="18" t="s">
        <v>1060</v>
      </c>
      <c r="G110" s="18"/>
      <c r="H110" s="6" t="s">
        <v>1116</v>
      </c>
      <c r="I110" s="18" t="s">
        <v>1225</v>
      </c>
      <c r="J110" s="31" t="s">
        <v>1288</v>
      </c>
      <c r="K110" s="2"/>
      <c r="L110" s="2" t="s">
        <v>1413</v>
      </c>
      <c r="M110"/>
      <c r="N110" s="2"/>
      <c r="O110" s="6" t="s">
        <v>1568</v>
      </c>
      <c r="Q110" s="18" t="s">
        <v>2898</v>
      </c>
      <c r="R110" s="18"/>
      <c r="S110" s="18" t="s">
        <v>2916</v>
      </c>
      <c r="T110" s="11"/>
      <c r="U110" s="2"/>
      <c r="V110"/>
      <c r="W110" s="33" t="s">
        <v>416</v>
      </c>
      <c r="X110" s="18" t="s">
        <v>354</v>
      </c>
      <c r="Y110" s="31" t="s">
        <v>314</v>
      </c>
      <c r="Z110" s="11"/>
      <c r="AA110" s="32" t="s">
        <v>1683</v>
      </c>
      <c r="AC110" s="18"/>
      <c r="AD110" s="6" t="s">
        <v>514</v>
      </c>
      <c r="AE110" s="18" t="s">
        <v>1751</v>
      </c>
      <c r="AG110" s="6"/>
      <c r="AH110" s="6" t="s">
        <v>1845</v>
      </c>
      <c r="AI110" s="18"/>
      <c r="AJ110" s="41" t="s">
        <v>1971</v>
      </c>
      <c r="AK110" s="6"/>
      <c r="AL110" s="11"/>
      <c r="AM110"/>
      <c r="AN110" s="11"/>
      <c r="AP110" s="2"/>
      <c r="AQ110" s="33" t="s">
        <v>2243</v>
      </c>
      <c r="AR110" s="6"/>
      <c r="AS110" s="2" t="s">
        <v>2324</v>
      </c>
      <c r="AT110" s="11"/>
      <c r="AU110" s="29" t="s">
        <v>2404</v>
      </c>
      <c r="AV110" s="11"/>
      <c r="AW110" s="18" t="s">
        <v>2499</v>
      </c>
      <c r="AX110" s="6"/>
      <c r="AY110" s="6" t="s">
        <v>2605</v>
      </c>
      <c r="BA110" s="2"/>
      <c r="BB110" s="18" t="s">
        <v>2739</v>
      </c>
      <c r="BC110" s="6"/>
    </row>
    <row r="111" spans="1:55" ht="409.6">
      <c r="A111" s="5">
        <v>24</v>
      </c>
      <c r="B111" s="6" t="s">
        <v>53</v>
      </c>
      <c r="C111" s="6"/>
      <c r="D111" s="2"/>
      <c r="E111" s="6" t="s">
        <v>936</v>
      </c>
      <c r="F111" s="18" t="s">
        <v>1061</v>
      </c>
      <c r="G111" s="18"/>
      <c r="H111" s="6" t="s">
        <v>1117</v>
      </c>
      <c r="I111" s="18" t="s">
        <v>1226</v>
      </c>
      <c r="J111" s="31" t="s">
        <v>1289</v>
      </c>
      <c r="K111" s="2"/>
      <c r="L111" s="2" t="s">
        <v>1413</v>
      </c>
      <c r="M111"/>
      <c r="N111" s="2"/>
      <c r="O111" s="6" t="s">
        <v>1568</v>
      </c>
      <c r="Q111" s="18" t="s">
        <v>652</v>
      </c>
      <c r="R111" s="18"/>
      <c r="S111" s="11"/>
      <c r="T111" s="11"/>
      <c r="U111" s="2"/>
      <c r="V111"/>
      <c r="X111" s="18" t="s">
        <v>355</v>
      </c>
      <c r="Y111" s="31" t="s">
        <v>315</v>
      </c>
      <c r="Z111" s="11"/>
      <c r="AA111" s="77" t="s">
        <v>1684</v>
      </c>
      <c r="AC111" s="18"/>
      <c r="AD111" s="6" t="s">
        <v>514</v>
      </c>
      <c r="AE111" s="18"/>
      <c r="AG111" s="6"/>
      <c r="AH111" s="6" t="s">
        <v>1846</v>
      </c>
      <c r="AI111" s="18"/>
      <c r="AJ111" s="41" t="s">
        <v>1972</v>
      </c>
      <c r="AK111" s="6"/>
      <c r="AL111" s="11"/>
      <c r="AM111" s="6"/>
      <c r="AN111" s="11"/>
      <c r="AO111" s="6" t="s">
        <v>2135</v>
      </c>
      <c r="AP111" s="2"/>
      <c r="AQ111" s="6" t="s">
        <v>2244</v>
      </c>
      <c r="AR111" s="6"/>
      <c r="AS111" s="2"/>
      <c r="AT111" s="11"/>
      <c r="AU111" s="70"/>
      <c r="AV111" s="11"/>
      <c r="AW111" s="18" t="s">
        <v>2499</v>
      </c>
      <c r="AX111" s="84"/>
      <c r="AY111" s="33" t="s">
        <v>2606</v>
      </c>
      <c r="BA111" s="6" t="s">
        <v>2819</v>
      </c>
      <c r="BB111" s="18" t="s">
        <v>2740</v>
      </c>
      <c r="BC111" s="6"/>
    </row>
    <row r="112" spans="1:55" ht="409.6">
      <c r="A112" s="5">
        <v>25</v>
      </c>
      <c r="B112" s="6" t="s">
        <v>54</v>
      </c>
      <c r="C112" s="6"/>
      <c r="D112" s="2"/>
      <c r="E112" s="6" t="s">
        <v>937</v>
      </c>
      <c r="F112" s="18" t="s">
        <v>1062</v>
      </c>
      <c r="G112" s="18"/>
      <c r="H112" s="6" t="s">
        <v>1118</v>
      </c>
      <c r="I112" s="18"/>
      <c r="J112" s="31" t="s">
        <v>1290</v>
      </c>
      <c r="K112" s="2"/>
      <c r="L112" s="2"/>
      <c r="M112"/>
      <c r="N112" s="2"/>
      <c r="O112" s="6" t="s">
        <v>1568</v>
      </c>
      <c r="Q112" s="2" t="s">
        <v>653</v>
      </c>
      <c r="R112" s="18"/>
      <c r="S112" s="11"/>
      <c r="T112" s="11"/>
      <c r="U112" s="2"/>
      <c r="V112"/>
      <c r="W112" s="33" t="s">
        <v>416</v>
      </c>
      <c r="X112" s="18" t="s">
        <v>356</v>
      </c>
      <c r="Y112" s="31" t="s">
        <v>316</v>
      </c>
      <c r="Z112" s="11"/>
      <c r="AA112" s="18"/>
      <c r="AC112" s="18"/>
      <c r="AD112" s="6" t="s">
        <v>514</v>
      </c>
      <c r="AE112" s="18"/>
      <c r="AG112" s="6"/>
      <c r="AH112" s="6" t="s">
        <v>1847</v>
      </c>
      <c r="AI112" s="18"/>
      <c r="AJ112" s="41" t="s">
        <v>1973</v>
      </c>
      <c r="AK112" s="6"/>
      <c r="AL112" s="11"/>
      <c r="AM112" s="84"/>
      <c r="AN112" s="11"/>
      <c r="AP112" s="2"/>
      <c r="AQ112" s="6"/>
      <c r="AR112" s="6"/>
      <c r="AS112" s="2" t="s">
        <v>2325</v>
      </c>
      <c r="AT112" s="11"/>
      <c r="AU112" s="70"/>
      <c r="AV112" s="11"/>
      <c r="AW112" s="11"/>
      <c r="AX112" s="6"/>
      <c r="AY112" s="6" t="s">
        <v>2607</v>
      </c>
      <c r="BA112" s="2"/>
      <c r="BB112" s="11"/>
      <c r="BC112" s="6"/>
    </row>
    <row r="113" spans="1:55" ht="42">
      <c r="A113" s="4" t="s">
        <v>55</v>
      </c>
      <c r="B113" s="6"/>
      <c r="C113" s="6"/>
      <c r="D113" s="2"/>
      <c r="E113" s="6"/>
      <c r="F113" s="18"/>
      <c r="G113" s="18"/>
      <c r="H113" s="6"/>
      <c r="I113" s="11"/>
      <c r="K113" s="2"/>
      <c r="L113" s="2"/>
      <c r="M113"/>
      <c r="N113" s="2"/>
      <c r="O113" s="6"/>
      <c r="Q113" s="18"/>
      <c r="R113" s="18"/>
      <c r="S113" s="11"/>
      <c r="T113" s="11"/>
      <c r="U113" s="2"/>
      <c r="V113"/>
      <c r="X113" s="11"/>
      <c r="Z113" s="11"/>
      <c r="AA113" s="18"/>
      <c r="AB113"/>
      <c r="AC113" s="18"/>
      <c r="AE113" s="18"/>
      <c r="AG113" s="6"/>
      <c r="AH113" s="6"/>
      <c r="AI113" s="18"/>
      <c r="AJ113" s="2"/>
      <c r="AK113" s="6"/>
      <c r="AL113" s="11"/>
      <c r="AM113"/>
      <c r="AN113" s="11"/>
      <c r="AP113" s="2"/>
      <c r="AQ113" s="6"/>
      <c r="AR113" s="6"/>
      <c r="AS113" s="2" t="s">
        <v>2324</v>
      </c>
      <c r="AT113" s="11"/>
      <c r="AU113" s="70"/>
      <c r="AV113" s="11"/>
      <c r="AW113" s="11"/>
      <c r="AX113" s="2"/>
      <c r="AY113" s="6"/>
      <c r="BA113" s="2"/>
      <c r="BB113" s="11"/>
      <c r="BC113" s="6"/>
    </row>
    <row r="114" spans="1:55" ht="409.6" thickBot="1">
      <c r="A114" s="5">
        <v>26</v>
      </c>
      <c r="B114" s="6" t="s">
        <v>56</v>
      </c>
      <c r="C114" s="6"/>
      <c r="D114" s="2"/>
      <c r="E114" s="6" t="s">
        <v>938</v>
      </c>
      <c r="F114" s="18"/>
      <c r="G114" s="18" t="s">
        <v>1024</v>
      </c>
      <c r="H114" s="6" t="s">
        <v>1119</v>
      </c>
      <c r="I114" s="18" t="s">
        <v>1227</v>
      </c>
      <c r="J114" s="6" t="s">
        <v>1291</v>
      </c>
      <c r="K114" s="2"/>
      <c r="L114" s="2" t="s">
        <v>1414</v>
      </c>
      <c r="M114" s="28" t="s">
        <v>1476</v>
      </c>
      <c r="N114" s="101" t="s">
        <v>3127</v>
      </c>
      <c r="O114" s="6" t="s">
        <v>1569</v>
      </c>
      <c r="P114" s="16" t="s">
        <v>179</v>
      </c>
      <c r="Q114" s="18" t="s">
        <v>654</v>
      </c>
      <c r="R114" s="18"/>
      <c r="S114" s="11"/>
      <c r="T114" s="11"/>
      <c r="U114" s="2" t="s">
        <v>700</v>
      </c>
      <c r="V114" s="28" t="s">
        <v>279</v>
      </c>
      <c r="X114" s="18" t="s">
        <v>357</v>
      </c>
      <c r="Y114" s="6" t="s">
        <v>3044</v>
      </c>
      <c r="Z114" s="18" t="s">
        <v>721</v>
      </c>
      <c r="AA114" s="18" t="s">
        <v>1685</v>
      </c>
      <c r="AB114" s="6" t="s">
        <v>482</v>
      </c>
      <c r="AC114" s="18" t="s">
        <v>450</v>
      </c>
      <c r="AD114" s="6" t="s">
        <v>515</v>
      </c>
      <c r="AE114" s="18" t="s">
        <v>1752</v>
      </c>
      <c r="AF114" s="30" t="s">
        <v>1795</v>
      </c>
      <c r="AG114" s="6"/>
      <c r="AH114" s="6" t="s">
        <v>1848</v>
      </c>
      <c r="AI114" s="18" t="s">
        <v>1896</v>
      </c>
      <c r="AJ114" s="2" t="s">
        <v>1974</v>
      </c>
      <c r="AK114" s="6" t="s">
        <v>545</v>
      </c>
      <c r="AL114" s="11"/>
      <c r="AM114" s="85"/>
      <c r="AN114" s="18" t="s">
        <v>2086</v>
      </c>
      <c r="AO114" s="6" t="s">
        <v>2136</v>
      </c>
      <c r="AP114" s="2"/>
      <c r="AQ114" s="6" t="s">
        <v>2245</v>
      </c>
      <c r="AR114" s="33" t="s">
        <v>2281</v>
      </c>
      <c r="AS114" s="2"/>
      <c r="AT114" s="11"/>
      <c r="AU114" s="68" t="s">
        <v>2405</v>
      </c>
      <c r="AV114" s="25" t="s">
        <v>2455</v>
      </c>
      <c r="AW114" s="11"/>
      <c r="AX114" s="84" t="s">
        <v>2563</v>
      </c>
      <c r="AY114" s="6" t="s">
        <v>2608</v>
      </c>
      <c r="AZ114" s="6" t="s">
        <v>2663</v>
      </c>
      <c r="BA114" s="6" t="s">
        <v>2820</v>
      </c>
      <c r="BB114" s="18" t="s">
        <v>2741</v>
      </c>
      <c r="BC114" s="6"/>
    </row>
    <row r="115" spans="1:55" ht="409.6" thickBot="1">
      <c r="A115" s="5">
        <v>27</v>
      </c>
      <c r="B115" s="6" t="s">
        <v>72</v>
      </c>
      <c r="C115" s="6"/>
      <c r="D115" s="2"/>
      <c r="E115" s="6"/>
      <c r="F115" s="18"/>
      <c r="G115" s="18"/>
      <c r="H115" s="6" t="s">
        <v>1120</v>
      </c>
      <c r="I115" s="18"/>
      <c r="K115" s="2"/>
      <c r="L115" s="2" t="s">
        <v>1415</v>
      </c>
      <c r="M115" s="28" t="s">
        <v>1477</v>
      </c>
      <c r="N115" s="2"/>
      <c r="O115" s="6" t="s">
        <v>1570</v>
      </c>
      <c r="P115" s="6"/>
      <c r="Q115" s="18" t="s">
        <v>655</v>
      </c>
      <c r="R115" s="18"/>
      <c r="S115" s="11"/>
      <c r="T115" s="11"/>
      <c r="U115" s="2"/>
      <c r="V115" s="6" t="s">
        <v>280</v>
      </c>
      <c r="W115" s="33" t="s">
        <v>417</v>
      </c>
      <c r="X115" s="11"/>
      <c r="Y115" s="31" t="s">
        <v>317</v>
      </c>
      <c r="Z115" s="11"/>
      <c r="AA115" s="18" t="s">
        <v>1686</v>
      </c>
      <c r="AB115" s="6" t="s">
        <v>483</v>
      </c>
      <c r="AC115" s="18" t="s">
        <v>451</v>
      </c>
      <c r="AD115" s="6" t="s">
        <v>516</v>
      </c>
      <c r="AE115" s="18"/>
      <c r="AG115" s="6"/>
      <c r="AH115" s="6" t="s">
        <v>1849</v>
      </c>
      <c r="AI115" s="18" t="s">
        <v>1897</v>
      </c>
      <c r="AJ115" s="6" t="s">
        <v>3096</v>
      </c>
      <c r="AK115" s="28" t="s">
        <v>546</v>
      </c>
      <c r="AL115" s="11"/>
      <c r="AM115" s="85"/>
      <c r="AN115" s="11"/>
      <c r="AO115" s="6" t="s">
        <v>2137</v>
      </c>
      <c r="AP115" s="2"/>
      <c r="AQ115" s="6"/>
      <c r="AR115" s="6"/>
      <c r="AS115" s="2" t="s">
        <v>2325</v>
      </c>
      <c r="AT115" s="11"/>
      <c r="AU115" s="70" t="s">
        <v>2406</v>
      </c>
      <c r="AV115" s="52" t="s">
        <v>2456</v>
      </c>
      <c r="AW115" s="11"/>
      <c r="AX115" s="84" t="s">
        <v>2564</v>
      </c>
      <c r="AY115" s="33" t="s">
        <v>2608</v>
      </c>
      <c r="AZ115" s="21" t="s">
        <v>2664</v>
      </c>
      <c r="BA115" s="2"/>
      <c r="BB115" s="18" t="s">
        <v>2742</v>
      </c>
      <c r="BC115" s="6"/>
    </row>
    <row r="116" spans="1:55" ht="409.6">
      <c r="A116" s="5">
        <v>28</v>
      </c>
      <c r="B116" s="6" t="s">
        <v>73</v>
      </c>
      <c r="C116" s="6"/>
      <c r="D116" s="2"/>
      <c r="E116" s="6" t="s">
        <v>939</v>
      </c>
      <c r="F116" s="18" t="s">
        <v>1063</v>
      </c>
      <c r="G116" s="18"/>
      <c r="H116" s="6" t="s">
        <v>1121</v>
      </c>
      <c r="I116" s="18" t="s">
        <v>1228</v>
      </c>
      <c r="J116" s="6" t="s">
        <v>1292</v>
      </c>
      <c r="K116" s="2"/>
      <c r="L116" s="2" t="s">
        <v>1416</v>
      </c>
      <c r="M116"/>
      <c r="N116" s="2"/>
      <c r="O116" s="6" t="s">
        <v>1571</v>
      </c>
      <c r="P116" s="16" t="s">
        <v>180</v>
      </c>
      <c r="Q116" s="18"/>
      <c r="R116" s="18"/>
      <c r="S116" s="11"/>
      <c r="T116" s="11"/>
      <c r="U116" s="2"/>
      <c r="V116" s="6" t="s">
        <v>281</v>
      </c>
      <c r="X116" s="18" t="s">
        <v>358</v>
      </c>
      <c r="Y116" s="6" t="s">
        <v>3045</v>
      </c>
      <c r="Z116" s="11"/>
      <c r="AA116" s="18" t="s">
        <v>1687</v>
      </c>
      <c r="AC116" s="18"/>
      <c r="AE116" s="18"/>
      <c r="AG116" s="6"/>
      <c r="AH116" s="6" t="s">
        <v>1850</v>
      </c>
      <c r="AI116" s="18"/>
      <c r="AJ116" s="6" t="s">
        <v>1975</v>
      </c>
      <c r="AK116" s="6"/>
      <c r="AL116" s="11"/>
      <c r="AM116" s="6"/>
      <c r="AN116" s="11"/>
      <c r="AP116" s="2"/>
      <c r="AQ116" s="6"/>
      <c r="AR116" s="6"/>
      <c r="AS116" s="2" t="s">
        <v>2326</v>
      </c>
      <c r="AT116" s="11"/>
      <c r="AU116" s="70"/>
      <c r="AV116" s="11"/>
      <c r="AW116" s="18" t="s">
        <v>2500</v>
      </c>
      <c r="AX116" s="28"/>
      <c r="AY116" s="6"/>
      <c r="BA116" s="2"/>
      <c r="BB116" s="18" t="s">
        <v>2743</v>
      </c>
      <c r="BC116" s="6"/>
    </row>
    <row r="117" spans="1:55" ht="409.6">
      <c r="A117" s="5">
        <v>29</v>
      </c>
      <c r="B117" s="6" t="s">
        <v>74</v>
      </c>
      <c r="C117" s="6"/>
      <c r="D117" s="2"/>
      <c r="E117" s="6" t="s">
        <v>940</v>
      </c>
      <c r="F117" s="18" t="s">
        <v>1064</v>
      </c>
      <c r="G117" s="18"/>
      <c r="H117" s="6" t="s">
        <v>1122</v>
      </c>
      <c r="I117" s="18"/>
      <c r="J117" s="6" t="s">
        <v>1293</v>
      </c>
      <c r="K117" s="2"/>
      <c r="L117" s="2" t="s">
        <v>1417</v>
      </c>
      <c r="M117"/>
      <c r="N117" s="2"/>
      <c r="O117" s="6" t="s">
        <v>1572</v>
      </c>
      <c r="P117" s="16" t="s">
        <v>181</v>
      </c>
      <c r="Q117" s="18" t="s">
        <v>656</v>
      </c>
      <c r="R117" s="18" t="s">
        <v>217</v>
      </c>
      <c r="S117" s="11"/>
      <c r="T117" s="11"/>
      <c r="U117" s="2"/>
      <c r="V117" s="28" t="s">
        <v>282</v>
      </c>
      <c r="X117" s="18" t="s">
        <v>358</v>
      </c>
      <c r="Y117" s="6" t="s">
        <v>3046</v>
      </c>
      <c r="Z117" s="18" t="s">
        <v>722</v>
      </c>
      <c r="AA117" s="18" t="s">
        <v>1687</v>
      </c>
      <c r="AC117" s="18"/>
      <c r="AD117" s="6" t="s">
        <v>517</v>
      </c>
      <c r="AE117" s="18"/>
      <c r="AG117" s="6"/>
      <c r="AH117" s="6" t="s">
        <v>1851</v>
      </c>
      <c r="AI117" s="18"/>
      <c r="AJ117" s="6" t="s">
        <v>3097</v>
      </c>
      <c r="AK117" s="6"/>
      <c r="AL117" s="18" t="s">
        <v>579</v>
      </c>
      <c r="AM117" s="6"/>
      <c r="AN117" s="11"/>
      <c r="AO117" s="6" t="s">
        <v>2138</v>
      </c>
      <c r="AP117" s="2"/>
      <c r="AQ117" s="33" t="s">
        <v>2246</v>
      </c>
      <c r="AR117" s="6"/>
      <c r="AS117" s="2"/>
      <c r="AT117" s="11"/>
      <c r="AU117" s="68" t="s">
        <v>2407</v>
      </c>
      <c r="AV117" s="11"/>
      <c r="AW117" s="18" t="s">
        <v>2501</v>
      </c>
      <c r="AX117" s="28" t="s">
        <v>2565</v>
      </c>
      <c r="AY117" s="6"/>
      <c r="BA117" s="2"/>
      <c r="BB117" s="11"/>
      <c r="BC117" s="6" t="s">
        <v>2856</v>
      </c>
    </row>
    <row r="118" spans="1:55" ht="409.6">
      <c r="A118" s="5">
        <v>30</v>
      </c>
      <c r="B118" s="6" t="s">
        <v>75</v>
      </c>
      <c r="C118" s="6"/>
      <c r="D118" s="2"/>
      <c r="E118" s="6"/>
      <c r="F118" s="18"/>
      <c r="G118" s="18"/>
      <c r="H118" s="6" t="s">
        <v>1123</v>
      </c>
      <c r="I118" s="18"/>
      <c r="J118" s="30" t="s">
        <v>1294</v>
      </c>
      <c r="K118" s="2"/>
      <c r="L118" s="2"/>
      <c r="M118"/>
      <c r="N118" s="2"/>
      <c r="O118" s="6" t="s">
        <v>1573</v>
      </c>
      <c r="P118" s="6"/>
      <c r="Q118" s="18" t="s">
        <v>657</v>
      </c>
      <c r="R118" s="18"/>
      <c r="S118" s="11"/>
      <c r="T118" s="11"/>
      <c r="U118" s="2"/>
      <c r="V118" s="28" t="s">
        <v>283</v>
      </c>
      <c r="X118" s="18" t="s">
        <v>359</v>
      </c>
      <c r="Y118" s="6"/>
      <c r="Z118" s="11"/>
      <c r="AA118" s="18"/>
      <c r="AB118" s="6" t="s">
        <v>484</v>
      </c>
      <c r="AC118" s="18"/>
      <c r="AE118" s="18"/>
      <c r="AG118" s="6"/>
      <c r="AH118" s="6"/>
      <c r="AI118" s="18"/>
      <c r="AJ118" s="6"/>
      <c r="AK118" s="6"/>
      <c r="AL118" s="11"/>
      <c r="AM118" s="6"/>
      <c r="AN118" s="11"/>
      <c r="AP118" s="2"/>
      <c r="AQ118" s="6"/>
      <c r="AR118" s="6"/>
      <c r="AS118" s="2" t="s">
        <v>2325</v>
      </c>
      <c r="AT118" s="11"/>
      <c r="AU118" s="68" t="s">
        <v>2408</v>
      </c>
      <c r="AV118" s="11"/>
      <c r="AW118" s="11"/>
      <c r="AX118" s="28"/>
      <c r="AY118" s="6"/>
      <c r="BA118" s="2"/>
      <c r="BB118" s="11"/>
      <c r="BC118" s="6" t="s">
        <v>2857</v>
      </c>
    </row>
    <row r="119" spans="1:55" ht="409.6">
      <c r="A119" s="5">
        <v>31</v>
      </c>
      <c r="B119" s="6" t="s">
        <v>60</v>
      </c>
      <c r="C119" s="6"/>
      <c r="D119" s="2"/>
      <c r="E119" s="6"/>
      <c r="F119" s="18"/>
      <c r="G119" s="18"/>
      <c r="H119" s="6" t="s">
        <v>1124</v>
      </c>
      <c r="I119" s="18"/>
      <c r="J119" s="30" t="s">
        <v>1295</v>
      </c>
      <c r="K119" s="28" t="s">
        <v>1367</v>
      </c>
      <c r="L119" s="2" t="s">
        <v>1418</v>
      </c>
      <c r="M119"/>
      <c r="N119" s="2"/>
      <c r="O119" s="6"/>
      <c r="P119" s="6"/>
      <c r="Q119" s="18" t="s">
        <v>658</v>
      </c>
      <c r="R119" s="2" t="s">
        <v>218</v>
      </c>
      <c r="S119" s="18" t="s">
        <v>2917</v>
      </c>
      <c r="T119" s="11"/>
      <c r="U119" s="2"/>
      <c r="V119"/>
      <c r="X119" s="18" t="s">
        <v>360</v>
      </c>
      <c r="Y119" s="6" t="s">
        <v>318</v>
      </c>
      <c r="Z119" s="11"/>
      <c r="AA119" s="18"/>
      <c r="AB119" s="2" t="s">
        <v>485</v>
      </c>
      <c r="AC119" s="18"/>
      <c r="AE119" s="18"/>
      <c r="AG119" s="6"/>
      <c r="AH119" s="6" t="s">
        <v>1852</v>
      </c>
      <c r="AI119" s="18" t="s">
        <v>1898</v>
      </c>
      <c r="AJ119" s="6" t="s">
        <v>3098</v>
      </c>
      <c r="AK119" s="6"/>
      <c r="AL119" s="11"/>
      <c r="AM119" s="6"/>
      <c r="AN119" s="11"/>
      <c r="AP119" s="2"/>
      <c r="AQ119" s="6"/>
      <c r="AR119" s="6"/>
      <c r="AS119" s="2" t="s">
        <v>2327</v>
      </c>
      <c r="AT119" s="11"/>
      <c r="AU119" s="70"/>
      <c r="AV119" s="11"/>
      <c r="AW119" s="11"/>
      <c r="AX119" s="6"/>
      <c r="AY119" s="6" t="s">
        <v>2609</v>
      </c>
      <c r="AZ119" s="21" t="s">
        <v>2665</v>
      </c>
      <c r="BA119" s="2"/>
      <c r="BB119" s="11"/>
      <c r="BC119" s="6"/>
    </row>
    <row r="120" spans="1:55" ht="409.6">
      <c r="A120" s="5">
        <v>32</v>
      </c>
      <c r="B120" s="6" t="s">
        <v>61</v>
      </c>
      <c r="C120" s="6"/>
      <c r="D120" s="2"/>
      <c r="E120" s="6" t="s">
        <v>941</v>
      </c>
      <c r="F120" s="18" t="s">
        <v>1065</v>
      </c>
      <c r="G120" s="18" t="s">
        <v>1025</v>
      </c>
      <c r="H120" s="6"/>
      <c r="I120" s="18"/>
      <c r="J120" s="30" t="s">
        <v>1296</v>
      </c>
      <c r="K120" s="2"/>
      <c r="L120" s="2" t="s">
        <v>1419</v>
      </c>
      <c r="M120"/>
      <c r="N120" s="2"/>
      <c r="O120" s="6" t="s">
        <v>1574</v>
      </c>
      <c r="P120" s="6"/>
      <c r="Q120" s="18"/>
      <c r="R120" s="18"/>
      <c r="S120" s="18" t="s">
        <v>2918</v>
      </c>
      <c r="T120" s="11"/>
      <c r="U120" s="2" t="s">
        <v>701</v>
      </c>
      <c r="V120"/>
      <c r="X120" s="18" t="s">
        <v>361</v>
      </c>
      <c r="Y120" s="6" t="s">
        <v>319</v>
      </c>
      <c r="Z120" s="11"/>
      <c r="AA120" s="18"/>
      <c r="AC120" s="18"/>
      <c r="AE120" s="18" t="s">
        <v>1753</v>
      </c>
      <c r="AG120" s="6"/>
      <c r="AH120" s="6" t="s">
        <v>1853</v>
      </c>
      <c r="AI120" s="18"/>
      <c r="AJ120" s="2"/>
      <c r="AK120" s="6"/>
      <c r="AL120" s="18" t="s">
        <v>580</v>
      </c>
      <c r="AM120" s="6"/>
      <c r="AN120" s="11"/>
      <c r="AO120" s="6" t="s">
        <v>2139</v>
      </c>
      <c r="AP120" s="2"/>
      <c r="AQ120" s="6" t="s">
        <v>2247</v>
      </c>
      <c r="AR120" s="6"/>
      <c r="AS120" s="2"/>
      <c r="AT120" s="11"/>
      <c r="AU120" s="70"/>
      <c r="AV120" s="11"/>
      <c r="AW120" s="18" t="s">
        <v>2502</v>
      </c>
      <c r="AX120" s="6"/>
      <c r="AY120" s="6"/>
      <c r="AZ120" s="6" t="s">
        <v>2666</v>
      </c>
      <c r="BA120" s="6" t="s">
        <v>2821</v>
      </c>
      <c r="BB120" s="18" t="s">
        <v>2744</v>
      </c>
      <c r="BC120" s="6"/>
    </row>
    <row r="121" spans="1:55" ht="409.6">
      <c r="A121" s="5">
        <v>33</v>
      </c>
      <c r="B121" s="6" t="s">
        <v>62</v>
      </c>
      <c r="C121" s="6"/>
      <c r="D121" s="2"/>
      <c r="E121" s="6"/>
      <c r="F121" s="18" t="s">
        <v>1066</v>
      </c>
      <c r="G121" s="18" t="s">
        <v>1026</v>
      </c>
      <c r="H121" s="6" t="s">
        <v>1125</v>
      </c>
      <c r="I121" s="18"/>
      <c r="J121" s="30" t="s">
        <v>1297</v>
      </c>
      <c r="K121" s="2"/>
      <c r="L121" s="2" t="s">
        <v>1420</v>
      </c>
      <c r="M121"/>
      <c r="N121" s="101" t="s">
        <v>3128</v>
      </c>
      <c r="O121" s="6" t="s">
        <v>1575</v>
      </c>
      <c r="P121" s="16" t="s">
        <v>182</v>
      </c>
      <c r="Q121" s="11"/>
      <c r="R121" s="18"/>
      <c r="S121" s="11"/>
      <c r="T121" s="11"/>
      <c r="U121" s="2"/>
      <c r="V121"/>
      <c r="W121" s="33" t="s">
        <v>418</v>
      </c>
      <c r="X121" s="18" t="s">
        <v>362</v>
      </c>
      <c r="Y121" s="6" t="s">
        <v>3047</v>
      </c>
      <c r="Z121" s="18" t="s">
        <v>723</v>
      </c>
      <c r="AA121" s="18"/>
      <c r="AC121" s="18"/>
      <c r="AE121" s="18"/>
      <c r="AG121" s="6"/>
      <c r="AH121" s="6" t="s">
        <v>1854</v>
      </c>
      <c r="AI121" s="18"/>
      <c r="AJ121" s="6" t="s">
        <v>3099</v>
      </c>
      <c r="AK121" s="6"/>
      <c r="AL121" s="18" t="s">
        <v>581</v>
      </c>
      <c r="AM121" s="6"/>
      <c r="AN121" s="11"/>
      <c r="AP121" s="2"/>
      <c r="AQ121" s="6"/>
      <c r="AR121" s="6"/>
      <c r="AS121" s="2" t="s">
        <v>2328</v>
      </c>
      <c r="AT121" s="11"/>
      <c r="AU121" s="70"/>
      <c r="AV121" s="11"/>
      <c r="AW121" s="18" t="s">
        <v>2503</v>
      </c>
      <c r="AX121" s="84" t="s">
        <v>2566</v>
      </c>
      <c r="AY121" s="6" t="s">
        <v>2610</v>
      </c>
      <c r="BA121" s="2"/>
      <c r="BB121" s="11"/>
      <c r="BC121" s="6"/>
    </row>
    <row r="122" spans="1:55" ht="409.6">
      <c r="A122" s="5">
        <v>34</v>
      </c>
      <c r="B122" s="6" t="s">
        <v>63</v>
      </c>
      <c r="C122" s="6"/>
      <c r="D122" s="2"/>
      <c r="E122" s="6"/>
      <c r="F122" s="18"/>
      <c r="G122" s="18"/>
      <c r="H122" s="6" t="s">
        <v>1126</v>
      </c>
      <c r="I122" s="18"/>
      <c r="K122" s="2"/>
      <c r="L122" s="2" t="s">
        <v>1421</v>
      </c>
      <c r="M122"/>
      <c r="N122" s="101" t="s">
        <v>1517</v>
      </c>
      <c r="O122" s="6" t="s">
        <v>2901</v>
      </c>
      <c r="P122" s="6"/>
      <c r="Q122" s="21" t="s">
        <v>3157</v>
      </c>
      <c r="R122" s="18"/>
      <c r="S122" s="11"/>
      <c r="T122" s="18" t="s">
        <v>240</v>
      </c>
      <c r="U122" s="2"/>
      <c r="V122"/>
      <c r="X122" s="11"/>
      <c r="Y122" s="6"/>
      <c r="Z122" s="11"/>
      <c r="AA122" s="18"/>
      <c r="AC122" s="18"/>
      <c r="AD122" s="6" t="s">
        <v>3156</v>
      </c>
      <c r="AE122" s="18"/>
      <c r="AG122" s="6"/>
      <c r="AH122" s="6"/>
      <c r="AI122" s="18"/>
      <c r="AJ122" s="2"/>
      <c r="AK122" s="6"/>
      <c r="AL122" s="11"/>
      <c r="AM122"/>
      <c r="AN122" s="11"/>
      <c r="AP122" s="2"/>
      <c r="AQ122" s="6"/>
      <c r="AR122" s="6"/>
      <c r="AS122" s="2"/>
      <c r="AT122" s="11"/>
      <c r="AU122" s="70"/>
      <c r="AV122" s="11"/>
      <c r="AW122" s="11"/>
      <c r="AX122" s="6"/>
      <c r="AY122" s="6"/>
      <c r="BA122" s="2"/>
      <c r="BB122" s="11"/>
      <c r="BC122" s="6"/>
    </row>
    <row r="123" spans="1:55" ht="409.6">
      <c r="A123" s="5">
        <v>35</v>
      </c>
      <c r="B123" s="6" t="s">
        <v>81</v>
      </c>
      <c r="C123" s="6"/>
      <c r="D123" s="2"/>
      <c r="E123" s="6"/>
      <c r="F123" s="2" t="s">
        <v>2890</v>
      </c>
      <c r="G123" s="18"/>
      <c r="H123" s="6" t="s">
        <v>1126</v>
      </c>
      <c r="I123" s="18"/>
      <c r="K123" s="2"/>
      <c r="L123" s="2"/>
      <c r="M123"/>
      <c r="N123" s="101" t="s">
        <v>3129</v>
      </c>
      <c r="O123" s="6" t="s">
        <v>2902</v>
      </c>
      <c r="P123" s="6"/>
      <c r="Q123" s="21" t="s">
        <v>3157</v>
      </c>
      <c r="R123" s="18"/>
      <c r="S123" s="11"/>
      <c r="T123" s="11"/>
      <c r="U123" s="2"/>
      <c r="V123"/>
      <c r="X123" s="21" t="s">
        <v>3158</v>
      </c>
      <c r="Y123" s="6" t="s">
        <v>3048</v>
      </c>
      <c r="Z123" s="11"/>
      <c r="AA123" s="18"/>
      <c r="AC123" s="18"/>
      <c r="AD123" s="6"/>
      <c r="AE123" s="18"/>
      <c r="AG123" s="6"/>
      <c r="AH123" s="6"/>
      <c r="AI123" s="18"/>
      <c r="AJ123" s="54" t="s">
        <v>3100</v>
      </c>
      <c r="AK123" s="6"/>
      <c r="AL123" s="11"/>
      <c r="AM123" s="6" t="s">
        <v>3159</v>
      </c>
      <c r="AN123" s="11"/>
      <c r="AP123" s="6" t="s">
        <v>3134</v>
      </c>
      <c r="AQ123" s="6"/>
      <c r="AR123" s="6"/>
      <c r="AS123" s="2"/>
      <c r="AT123" s="11"/>
      <c r="AU123" s="70"/>
      <c r="AV123" s="11"/>
      <c r="AW123" s="11"/>
      <c r="AX123" s="6"/>
      <c r="AY123" s="6"/>
      <c r="AZ123" s="6" t="s">
        <v>2667</v>
      </c>
      <c r="BA123" s="2"/>
      <c r="BB123" s="21" t="s">
        <v>3160</v>
      </c>
      <c r="BC123" s="6"/>
    </row>
    <row r="124" spans="1:55" ht="84">
      <c r="A124" s="4" t="s">
        <v>82</v>
      </c>
      <c r="B124" s="6"/>
      <c r="C124" s="6"/>
      <c r="D124" s="2"/>
      <c r="E124" s="6"/>
      <c r="F124" s="18"/>
      <c r="G124" s="18"/>
      <c r="H124" s="6"/>
      <c r="I124" s="11"/>
      <c r="K124" s="2"/>
      <c r="L124" s="2"/>
      <c r="M124"/>
      <c r="N124"/>
      <c r="O124" s="6"/>
      <c r="P124" s="6"/>
      <c r="Q124" s="18"/>
      <c r="R124" s="18"/>
      <c r="S124" s="11"/>
      <c r="T124" s="11"/>
      <c r="U124" s="2"/>
      <c r="V124"/>
      <c r="X124" s="11"/>
      <c r="Y124" s="6"/>
      <c r="Z124" s="11"/>
      <c r="AA124" s="18"/>
      <c r="AB124"/>
      <c r="AC124" s="18"/>
      <c r="AD124" s="6" t="s">
        <v>3152</v>
      </c>
      <c r="AE124" s="18"/>
      <c r="AG124" s="6"/>
      <c r="AH124" s="6"/>
      <c r="AI124" s="18"/>
      <c r="AJ124" s="2"/>
      <c r="AK124" s="6"/>
      <c r="AL124" s="11"/>
      <c r="AM124"/>
      <c r="AN124" s="11"/>
      <c r="AP124" s="2"/>
      <c r="AQ124" s="6"/>
      <c r="AR124" s="6"/>
      <c r="AS124" s="2"/>
      <c r="AT124" s="11"/>
      <c r="AU124" s="70"/>
      <c r="AV124" s="11"/>
      <c r="AW124" s="11"/>
      <c r="AX124" s="2"/>
      <c r="AY124" s="6"/>
      <c r="BA124" s="2"/>
      <c r="BB124" s="11"/>
      <c r="BC124" s="6"/>
    </row>
    <row r="125" spans="1:55" ht="409.6">
      <c r="A125" s="5">
        <v>36</v>
      </c>
      <c r="B125" s="6" t="s">
        <v>71</v>
      </c>
      <c r="C125" s="6"/>
      <c r="D125" s="2"/>
      <c r="E125" s="6" t="s">
        <v>942</v>
      </c>
      <c r="F125" s="18" t="s">
        <v>1064</v>
      </c>
      <c r="G125" s="18"/>
      <c r="H125" s="6" t="s">
        <v>1127</v>
      </c>
      <c r="I125" s="18" t="s">
        <v>1229</v>
      </c>
      <c r="J125" s="6" t="s">
        <v>1298</v>
      </c>
      <c r="K125" s="6" t="s">
        <v>1368</v>
      </c>
      <c r="L125" s="2" t="s">
        <v>1422</v>
      </c>
      <c r="M125" s="65" t="s">
        <v>1478</v>
      </c>
      <c r="N125" s="101" t="s">
        <v>1518</v>
      </c>
      <c r="O125" s="6" t="s">
        <v>1576</v>
      </c>
      <c r="P125" s="6"/>
      <c r="Q125" s="18" t="s">
        <v>659</v>
      </c>
      <c r="R125" s="22" t="s">
        <v>219</v>
      </c>
      <c r="S125" s="18" t="s">
        <v>2919</v>
      </c>
      <c r="T125" s="18" t="s">
        <v>241</v>
      </c>
      <c r="U125" s="2" t="s">
        <v>702</v>
      </c>
      <c r="V125" s="28" t="s">
        <v>284</v>
      </c>
      <c r="W125" s="5" t="s">
        <v>419</v>
      </c>
      <c r="X125" s="18" t="s">
        <v>363</v>
      </c>
      <c r="Y125" s="6" t="s">
        <v>320</v>
      </c>
      <c r="Z125" s="11" t="s">
        <v>724</v>
      </c>
      <c r="AA125" s="18" t="s">
        <v>1688</v>
      </c>
      <c r="AB125" s="40" t="s">
        <v>486</v>
      </c>
      <c r="AC125" s="18" t="s">
        <v>452</v>
      </c>
      <c r="AD125" s="6"/>
      <c r="AE125" s="18" t="s">
        <v>1754</v>
      </c>
      <c r="AF125" s="28" t="s">
        <v>1796</v>
      </c>
      <c r="AG125" s="42" t="s">
        <v>606</v>
      </c>
      <c r="AH125" s="6" t="s">
        <v>1855</v>
      </c>
      <c r="AI125" s="18" t="s">
        <v>1899</v>
      </c>
      <c r="AJ125" s="6" t="s">
        <v>1976</v>
      </c>
      <c r="AK125" s="6" t="s">
        <v>547</v>
      </c>
      <c r="AL125" s="18" t="s">
        <v>582</v>
      </c>
      <c r="AM125" s="6" t="s">
        <v>2038</v>
      </c>
      <c r="AN125" s="11" t="s">
        <v>2087</v>
      </c>
      <c r="AO125" s="6" t="s">
        <v>2140</v>
      </c>
      <c r="AP125" s="6" t="s">
        <v>2206</v>
      </c>
      <c r="AQ125" s="6" t="s">
        <v>2248</v>
      </c>
      <c r="AR125" s="6"/>
      <c r="AS125" s="2"/>
      <c r="AT125" s="18" t="s">
        <v>2363</v>
      </c>
      <c r="AU125" s="70" t="s">
        <v>2409</v>
      </c>
      <c r="AV125" s="11"/>
      <c r="AW125" s="18" t="s">
        <v>2504</v>
      </c>
      <c r="AX125" s="6" t="s">
        <v>2567</v>
      </c>
      <c r="AY125" s="6" t="s">
        <v>2611</v>
      </c>
      <c r="AZ125" s="6" t="s">
        <v>2668</v>
      </c>
      <c r="BA125" s="28" t="s">
        <v>2822</v>
      </c>
      <c r="BB125" s="18" t="s">
        <v>2745</v>
      </c>
      <c r="BC125" s="6" t="s">
        <v>2858</v>
      </c>
    </row>
    <row r="126" spans="1:55" ht="332">
      <c r="A126" s="5">
        <v>37</v>
      </c>
      <c r="B126" s="6" t="s">
        <v>68</v>
      </c>
      <c r="C126" s="6"/>
      <c r="D126" s="2"/>
      <c r="E126" s="6" t="s">
        <v>943</v>
      </c>
      <c r="F126" s="18" t="s">
        <v>1027</v>
      </c>
      <c r="G126" s="18" t="s">
        <v>1027</v>
      </c>
      <c r="H126" s="6" t="s">
        <v>1128</v>
      </c>
      <c r="I126" s="18" t="s">
        <v>242</v>
      </c>
      <c r="J126" s="6" t="s">
        <v>1299</v>
      </c>
      <c r="K126" s="6" t="s">
        <v>1369</v>
      </c>
      <c r="L126" s="2" t="s">
        <v>1423</v>
      </c>
      <c r="M126" s="28" t="s">
        <v>1479</v>
      </c>
      <c r="N126" s="101" t="s">
        <v>1518</v>
      </c>
      <c r="O126" s="6" t="s">
        <v>1577</v>
      </c>
      <c r="P126" s="6"/>
      <c r="Q126" s="18" t="s">
        <v>660</v>
      </c>
      <c r="R126" s="22" t="s">
        <v>219</v>
      </c>
      <c r="S126" s="18" t="s">
        <v>2920</v>
      </c>
      <c r="T126" s="18" t="s">
        <v>242</v>
      </c>
      <c r="U126" s="2"/>
      <c r="V126" s="28" t="s">
        <v>285</v>
      </c>
      <c r="X126" s="18" t="s">
        <v>364</v>
      </c>
      <c r="Y126" s="6" t="s">
        <v>321</v>
      </c>
      <c r="Z126" s="11" t="s">
        <v>724</v>
      </c>
      <c r="AA126" s="18" t="s">
        <v>1689</v>
      </c>
      <c r="AB126" s="6" t="s">
        <v>487</v>
      </c>
      <c r="AC126" s="18" t="s">
        <v>453</v>
      </c>
      <c r="AD126" s="6" t="s">
        <v>3153</v>
      </c>
      <c r="AE126" s="18" t="s">
        <v>1754</v>
      </c>
      <c r="AF126" s="28" t="s">
        <v>1796</v>
      </c>
      <c r="AG126" s="6" t="s">
        <v>453</v>
      </c>
      <c r="AH126" s="6" t="s">
        <v>453</v>
      </c>
      <c r="AI126" s="18" t="s">
        <v>1899</v>
      </c>
      <c r="AJ126" s="6" t="s">
        <v>1977</v>
      </c>
      <c r="AK126" s="6" t="s">
        <v>548</v>
      </c>
      <c r="AL126" s="18" t="s">
        <v>583</v>
      </c>
      <c r="AM126" s="6"/>
      <c r="AN126" s="25" t="s">
        <v>2088</v>
      </c>
      <c r="AO126" s="6" t="s">
        <v>2141</v>
      </c>
      <c r="AP126" s="6" t="s">
        <v>2207</v>
      </c>
      <c r="AQ126" s="6" t="s">
        <v>2249</v>
      </c>
      <c r="AR126" s="6"/>
      <c r="AS126" s="2"/>
      <c r="AT126" s="18" t="s">
        <v>2364</v>
      </c>
      <c r="AU126" s="70" t="s">
        <v>548</v>
      </c>
      <c r="AV126" s="18" t="s">
        <v>2457</v>
      </c>
      <c r="AW126" s="18" t="s">
        <v>2505</v>
      </c>
      <c r="AX126" s="2" t="s">
        <v>2088</v>
      </c>
      <c r="AY126" s="6" t="s">
        <v>2612</v>
      </c>
      <c r="AZ126" s="30" t="s">
        <v>2669</v>
      </c>
      <c r="BA126" s="6" t="s">
        <v>2207</v>
      </c>
      <c r="BB126" s="18" t="s">
        <v>2745</v>
      </c>
      <c r="BC126" s="6" t="s">
        <v>2859</v>
      </c>
    </row>
    <row r="127" spans="1:55" ht="409.6" thickBot="1">
      <c r="A127" s="5">
        <v>38</v>
      </c>
      <c r="B127" s="6" t="s">
        <v>69</v>
      </c>
      <c r="C127" s="6"/>
      <c r="D127" s="2" t="s">
        <v>990</v>
      </c>
      <c r="E127" s="6"/>
      <c r="F127" s="18"/>
      <c r="G127" s="18"/>
      <c r="H127" s="6"/>
      <c r="I127" s="18" t="s">
        <v>1230</v>
      </c>
      <c r="K127" s="2"/>
      <c r="L127" s="2"/>
      <c r="M127" s="66"/>
      <c r="N127" s="101" t="s">
        <v>3130</v>
      </c>
      <c r="O127" s="6" t="s">
        <v>1578</v>
      </c>
      <c r="P127" s="6"/>
      <c r="Q127" s="11"/>
      <c r="R127" s="18"/>
      <c r="S127" s="18" t="s">
        <v>1645</v>
      </c>
      <c r="T127" s="11"/>
      <c r="U127" s="2"/>
      <c r="V127" s="6" t="s">
        <v>286</v>
      </c>
      <c r="X127" s="11"/>
      <c r="Z127" s="18" t="s">
        <v>725</v>
      </c>
      <c r="AA127" s="18" t="s">
        <v>1690</v>
      </c>
      <c r="AC127" s="18"/>
      <c r="AD127" s="6"/>
      <c r="AE127" s="18"/>
      <c r="AG127" s="6" t="s">
        <v>607</v>
      </c>
      <c r="AH127" s="6"/>
      <c r="AI127" s="18"/>
      <c r="AJ127" s="6" t="s">
        <v>3101</v>
      </c>
      <c r="AK127" s="6"/>
      <c r="AL127" s="18" t="s">
        <v>584</v>
      </c>
      <c r="AM127" s="6"/>
      <c r="AN127" s="11"/>
      <c r="AP127" s="2"/>
      <c r="AQ127" s="6"/>
      <c r="AR127" s="6"/>
      <c r="AS127" s="2" t="s">
        <v>2329</v>
      </c>
      <c r="AT127" s="11"/>
      <c r="AU127" s="70"/>
      <c r="AV127" s="11"/>
      <c r="AW127" s="11"/>
      <c r="AX127" s="6"/>
      <c r="AY127" s="6"/>
      <c r="AZ127" s="6" t="s">
        <v>2670</v>
      </c>
      <c r="BA127" s="2"/>
      <c r="BB127" s="18" t="s">
        <v>2746</v>
      </c>
      <c r="BC127" s="6"/>
    </row>
    <row r="128" spans="1:55" ht="409.6" thickBot="1">
      <c r="A128" s="5">
        <v>39</v>
      </c>
      <c r="B128" s="6" t="s">
        <v>70</v>
      </c>
      <c r="C128" s="6"/>
      <c r="D128" s="2"/>
      <c r="E128" s="6" t="s">
        <v>944</v>
      </c>
      <c r="F128" s="18"/>
      <c r="G128" s="18" t="s">
        <v>1028</v>
      </c>
      <c r="H128" s="6" t="s">
        <v>1129</v>
      </c>
      <c r="I128" s="18"/>
      <c r="J128" s="6" t="s">
        <v>1300</v>
      </c>
      <c r="K128" s="6" t="s">
        <v>1370</v>
      </c>
      <c r="L128" s="2" t="s">
        <v>1424</v>
      </c>
      <c r="M128" s="66"/>
      <c r="N128" s="101" t="s">
        <v>3131</v>
      </c>
      <c r="O128" s="6" t="s">
        <v>1579</v>
      </c>
      <c r="P128" s="6"/>
      <c r="Q128" s="18" t="s">
        <v>661</v>
      </c>
      <c r="R128" s="25" t="s">
        <v>220</v>
      </c>
      <c r="S128" s="18" t="s">
        <v>1646</v>
      </c>
      <c r="T128" s="18" t="s">
        <v>243</v>
      </c>
      <c r="U128" s="2" t="s">
        <v>702</v>
      </c>
      <c r="V128" s="2" t="s">
        <v>287</v>
      </c>
      <c r="X128" s="18" t="s">
        <v>365</v>
      </c>
      <c r="Y128" s="6" t="s">
        <v>322</v>
      </c>
      <c r="Z128" s="18" t="s">
        <v>724</v>
      </c>
      <c r="AA128" s="18"/>
      <c r="AB128" s="6" t="s">
        <v>488</v>
      </c>
      <c r="AC128" s="18" t="s">
        <v>454</v>
      </c>
      <c r="AD128" s="6" t="s">
        <v>3154</v>
      </c>
      <c r="AE128" s="18"/>
      <c r="AF128" s="30" t="s">
        <v>1797</v>
      </c>
      <c r="AG128" s="6" t="s">
        <v>608</v>
      </c>
      <c r="AH128" s="6" t="s">
        <v>1856</v>
      </c>
      <c r="AI128" s="18"/>
      <c r="AJ128" s="6" t="s">
        <v>3102</v>
      </c>
      <c r="AK128" s="6" t="s">
        <v>547</v>
      </c>
      <c r="AL128" s="18" t="s">
        <v>582</v>
      </c>
      <c r="AM128" s="6" t="s">
        <v>2039</v>
      </c>
      <c r="AN128" s="25" t="s">
        <v>2089</v>
      </c>
      <c r="AO128" s="6" t="s">
        <v>2142</v>
      </c>
      <c r="AP128" s="6" t="s">
        <v>2208</v>
      </c>
      <c r="AQ128" s="6"/>
      <c r="AR128" s="6"/>
      <c r="AS128" s="2"/>
      <c r="AT128" s="11"/>
      <c r="AU128" s="29" t="s">
        <v>2409</v>
      </c>
      <c r="AV128" s="11"/>
      <c r="AW128" s="18" t="s">
        <v>2506</v>
      </c>
      <c r="AX128" s="6" t="s">
        <v>2568</v>
      </c>
      <c r="AY128" s="6" t="s">
        <v>2613</v>
      </c>
      <c r="AZ128" s="30" t="s">
        <v>2671</v>
      </c>
      <c r="BA128" s="6" t="s">
        <v>2823</v>
      </c>
      <c r="BB128" s="18" t="s">
        <v>2747</v>
      </c>
      <c r="BC128" s="6" t="s">
        <v>2860</v>
      </c>
    </row>
    <row r="129" spans="1:55" ht="409.6">
      <c r="A129" s="5">
        <v>40</v>
      </c>
      <c r="B129" s="6" t="s">
        <v>95</v>
      </c>
      <c r="C129" s="6"/>
      <c r="D129" s="2"/>
      <c r="E129" s="6"/>
      <c r="F129" s="18"/>
      <c r="G129" s="18"/>
      <c r="H129" s="6" t="s">
        <v>1130</v>
      </c>
      <c r="I129" s="18"/>
      <c r="J129" s="6" t="s">
        <v>1301</v>
      </c>
      <c r="K129" s="6" t="s">
        <v>1371</v>
      </c>
      <c r="L129" s="2" t="s">
        <v>1425</v>
      </c>
      <c r="M129"/>
      <c r="N129"/>
      <c r="O129" s="6" t="s">
        <v>1580</v>
      </c>
      <c r="P129" s="6"/>
      <c r="Q129" s="18" t="s">
        <v>662</v>
      </c>
      <c r="R129" s="18"/>
      <c r="S129" s="11"/>
      <c r="T129" s="11"/>
      <c r="U129" s="2"/>
      <c r="V129"/>
      <c r="X129" s="32" t="s">
        <v>366</v>
      </c>
      <c r="Y129" s="6" t="s">
        <v>323</v>
      </c>
      <c r="Z129" s="11"/>
      <c r="AA129" s="18"/>
      <c r="AC129" s="18"/>
      <c r="AD129" s="6"/>
      <c r="AE129" s="18"/>
      <c r="AG129" s="6"/>
      <c r="AH129" s="6" t="s">
        <v>1857</v>
      </c>
      <c r="AI129" s="18"/>
      <c r="AJ129" s="2"/>
      <c r="AK129" s="6"/>
      <c r="AL129" s="11"/>
      <c r="AM129" s="6"/>
      <c r="AN129" s="11"/>
      <c r="AP129" s="2"/>
      <c r="AQ129" s="6" t="s">
        <v>2250</v>
      </c>
      <c r="AR129" s="6"/>
      <c r="AS129" s="2" t="s">
        <v>2330</v>
      </c>
      <c r="AT129" s="11"/>
      <c r="AU129" s="70"/>
      <c r="AV129" s="11"/>
      <c r="AW129" s="11"/>
      <c r="AX129" s="6"/>
      <c r="AY129" s="6"/>
      <c r="BA129" s="2"/>
      <c r="BB129" s="11"/>
      <c r="BC129" s="6"/>
    </row>
    <row r="130" spans="1:55" ht="371">
      <c r="A130" s="5">
        <v>41</v>
      </c>
      <c r="B130" s="6" t="s">
        <v>96</v>
      </c>
      <c r="C130" s="6"/>
      <c r="D130" s="2"/>
      <c r="E130" s="6" t="s">
        <v>945</v>
      </c>
      <c r="F130" s="18" t="s">
        <v>1067</v>
      </c>
      <c r="G130" s="18"/>
      <c r="H130" s="6" t="s">
        <v>1131</v>
      </c>
      <c r="I130" s="18" t="s">
        <v>1231</v>
      </c>
      <c r="J130" s="6" t="s">
        <v>1302</v>
      </c>
      <c r="K130" s="28" t="s">
        <v>1372</v>
      </c>
      <c r="L130" s="2" t="s">
        <v>1426</v>
      </c>
      <c r="M130" s="28" t="s">
        <v>1480</v>
      </c>
      <c r="N130"/>
      <c r="O130" s="6"/>
      <c r="P130" s="6"/>
      <c r="Q130" s="2" t="s">
        <v>663</v>
      </c>
      <c r="R130" s="18"/>
      <c r="S130" s="11"/>
      <c r="T130" s="11"/>
      <c r="U130" s="2" t="s">
        <v>703</v>
      </c>
      <c r="V130"/>
      <c r="X130" s="18" t="s">
        <v>367</v>
      </c>
      <c r="Y130" s="6" t="s">
        <v>324</v>
      </c>
      <c r="Z130" s="11"/>
      <c r="AA130" s="18" t="s">
        <v>1685</v>
      </c>
      <c r="AB130" s="6" t="s">
        <v>489</v>
      </c>
      <c r="AC130" s="18"/>
      <c r="AD130" s="6" t="s">
        <v>3155</v>
      </c>
      <c r="AE130" s="18"/>
      <c r="AF130" s="29" t="s">
        <v>1798</v>
      </c>
      <c r="AG130" s="6"/>
      <c r="AH130" s="6" t="s">
        <v>1858</v>
      </c>
      <c r="AI130" s="18" t="s">
        <v>1894</v>
      </c>
      <c r="AJ130" s="2" t="s">
        <v>1978</v>
      </c>
      <c r="AK130" s="6" t="s">
        <v>549</v>
      </c>
      <c r="AL130" s="18" t="s">
        <v>585</v>
      </c>
      <c r="AM130" s="6"/>
      <c r="AN130" s="18" t="s">
        <v>2086</v>
      </c>
      <c r="AO130" s="6" t="s">
        <v>2143</v>
      </c>
      <c r="AP130" s="6" t="s">
        <v>2209</v>
      </c>
      <c r="AQ130" s="6" t="s">
        <v>2251</v>
      </c>
      <c r="AR130" s="6"/>
      <c r="AS130" s="2"/>
      <c r="AT130" s="11"/>
      <c r="AU130" s="29" t="s">
        <v>2410</v>
      </c>
      <c r="AV130" s="11"/>
      <c r="AW130" s="18" t="s">
        <v>2507</v>
      </c>
      <c r="AX130" s="6" t="s">
        <v>2569</v>
      </c>
      <c r="AY130" s="6" t="s">
        <v>2614</v>
      </c>
      <c r="AZ130" s="6" t="s">
        <v>2672</v>
      </c>
      <c r="BA130" s="6" t="s">
        <v>2824</v>
      </c>
      <c r="BB130" s="11"/>
      <c r="BC130" s="6"/>
    </row>
    <row r="131" spans="1:55" ht="384">
      <c r="A131" s="6" t="s">
        <v>97</v>
      </c>
      <c r="B131" s="6" t="s">
        <v>76</v>
      </c>
      <c r="C131" s="6"/>
      <c r="D131" s="2"/>
      <c r="E131" s="6"/>
      <c r="F131" s="18"/>
      <c r="G131" s="18"/>
      <c r="H131" s="28" t="s">
        <v>1132</v>
      </c>
      <c r="I131" s="11"/>
      <c r="K131" s="2"/>
      <c r="L131" s="2"/>
      <c r="M131"/>
      <c r="N131"/>
      <c r="O131" s="6" t="s">
        <v>1581</v>
      </c>
      <c r="P131" s="6"/>
      <c r="Q131" s="18"/>
      <c r="R131" s="18"/>
      <c r="S131" s="11"/>
      <c r="T131" s="11"/>
      <c r="U131" s="2"/>
      <c r="V131"/>
      <c r="X131" s="11"/>
      <c r="Z131" s="18" t="s">
        <v>726</v>
      </c>
      <c r="AA131" s="18"/>
      <c r="AB131"/>
      <c r="AC131" s="18"/>
      <c r="AE131" s="18"/>
      <c r="AG131" s="41"/>
      <c r="AH131" s="6" t="s">
        <v>1859</v>
      </c>
      <c r="AI131"/>
      <c r="AJ131" s="2"/>
      <c r="AK131" s="6"/>
      <c r="AL131" s="11"/>
      <c r="AM131"/>
      <c r="AN131" s="11"/>
      <c r="AP131" s="2"/>
      <c r="AQ131" s="6"/>
      <c r="AR131" s="6"/>
      <c r="AS131" s="2"/>
      <c r="AT131" s="11"/>
      <c r="AU131" s="70"/>
      <c r="AV131" s="11"/>
      <c r="AW131" s="11"/>
      <c r="AX131" s="2"/>
      <c r="AY131" s="6"/>
      <c r="BA131" s="2"/>
      <c r="BB131" s="11"/>
      <c r="BC131" s="6"/>
    </row>
    <row r="132" spans="1:55" ht="371">
      <c r="A132" s="5">
        <v>42</v>
      </c>
      <c r="B132" s="6" t="s">
        <v>77</v>
      </c>
      <c r="C132" s="6"/>
      <c r="D132" s="2"/>
      <c r="E132" s="6" t="s">
        <v>946</v>
      </c>
      <c r="F132" s="18" t="s">
        <v>1068</v>
      </c>
      <c r="G132" s="18"/>
      <c r="H132" s="57" t="s">
        <v>1112</v>
      </c>
      <c r="I132" s="18" t="s">
        <v>1232</v>
      </c>
      <c r="J132" s="30" t="s">
        <v>1303</v>
      </c>
      <c r="K132" s="28" t="s">
        <v>1373</v>
      </c>
      <c r="L132" s="2" t="s">
        <v>1427</v>
      </c>
      <c r="M132" s="28" t="s">
        <v>1481</v>
      </c>
      <c r="N132" s="101" t="s">
        <v>3132</v>
      </c>
      <c r="O132" s="6" t="s">
        <v>1582</v>
      </c>
      <c r="P132" s="16" t="s">
        <v>183</v>
      </c>
      <c r="Q132" s="2" t="s">
        <v>649</v>
      </c>
      <c r="R132" s="22" t="s">
        <v>221</v>
      </c>
      <c r="S132" s="18" t="s">
        <v>2921</v>
      </c>
      <c r="T132" s="18" t="s">
        <v>244</v>
      </c>
      <c r="U132" s="2"/>
      <c r="V132"/>
      <c r="W132" s="6" t="s">
        <v>420</v>
      </c>
      <c r="X132" s="18" t="s">
        <v>368</v>
      </c>
      <c r="Y132" s="30" t="s">
        <v>325</v>
      </c>
      <c r="Z132" s="11" t="s">
        <v>727</v>
      </c>
      <c r="AA132" s="18" t="s">
        <v>1691</v>
      </c>
      <c r="AB132" s="6" t="s">
        <v>490</v>
      </c>
      <c r="AC132" s="18" t="s">
        <v>455</v>
      </c>
      <c r="AD132" s="6" t="s">
        <v>518</v>
      </c>
      <c r="AE132" s="18" t="s">
        <v>1755</v>
      </c>
      <c r="AF132" s="6" t="s">
        <v>1799</v>
      </c>
      <c r="AG132" s="41" t="s">
        <v>609</v>
      </c>
      <c r="AH132" s="6" t="s">
        <v>1860</v>
      </c>
      <c r="AI132" s="18" t="s">
        <v>1900</v>
      </c>
      <c r="AJ132" s="2" t="s">
        <v>1968</v>
      </c>
      <c r="AK132" s="6" t="s">
        <v>550</v>
      </c>
      <c r="AL132" s="18" t="s">
        <v>576</v>
      </c>
      <c r="AM132" s="6" t="s">
        <v>2040</v>
      </c>
      <c r="AN132" s="11"/>
      <c r="AO132" s="6" t="s">
        <v>2144</v>
      </c>
      <c r="AP132" s="6" t="s">
        <v>2210</v>
      </c>
      <c r="AQ132" s="6" t="s">
        <v>2239</v>
      </c>
      <c r="AR132" s="6"/>
      <c r="AS132" s="2"/>
      <c r="AT132" s="18" t="s">
        <v>2359</v>
      </c>
      <c r="AU132" s="29" t="s">
        <v>2411</v>
      </c>
      <c r="AV132" s="25" t="s">
        <v>2458</v>
      </c>
      <c r="AW132" s="18" t="s">
        <v>2508</v>
      </c>
      <c r="AX132" s="6" t="s">
        <v>2570</v>
      </c>
      <c r="AY132" s="6" t="s">
        <v>2601</v>
      </c>
      <c r="AZ132" s="28" t="s">
        <v>2673</v>
      </c>
      <c r="BA132" s="6" t="s">
        <v>2817</v>
      </c>
      <c r="BB132" s="18" t="s">
        <v>2748</v>
      </c>
      <c r="BC132" s="6" t="s">
        <v>2847</v>
      </c>
    </row>
    <row r="133" spans="1:55" ht="384">
      <c r="A133" s="5">
        <v>43</v>
      </c>
      <c r="B133" s="6" t="s">
        <v>78</v>
      </c>
      <c r="C133" s="6"/>
      <c r="D133" s="2"/>
      <c r="E133" s="6" t="s">
        <v>947</v>
      </c>
      <c r="F133" s="18" t="s">
        <v>1069</v>
      </c>
      <c r="G133" s="18"/>
      <c r="H133" s="57" t="s">
        <v>1112</v>
      </c>
      <c r="I133" s="18" t="s">
        <v>1233</v>
      </c>
      <c r="J133" s="30" t="s">
        <v>1304</v>
      </c>
      <c r="K133" s="28" t="s">
        <v>1373</v>
      </c>
      <c r="L133" s="2" t="s">
        <v>1427</v>
      </c>
      <c r="M133" s="28" t="s">
        <v>1481</v>
      </c>
      <c r="N133"/>
      <c r="O133" s="6" t="s">
        <v>1582</v>
      </c>
      <c r="P133" s="16" t="s">
        <v>183</v>
      </c>
      <c r="Q133" s="2" t="s">
        <v>649</v>
      </c>
      <c r="R133" s="22" t="s">
        <v>221</v>
      </c>
      <c r="S133" s="18" t="s">
        <v>2921</v>
      </c>
      <c r="T133" s="18" t="s">
        <v>245</v>
      </c>
      <c r="U133" s="2"/>
      <c r="V133"/>
      <c r="W133" s="33" t="s">
        <v>421</v>
      </c>
      <c r="X133" s="18" t="s">
        <v>368</v>
      </c>
      <c r="Y133" s="30" t="s">
        <v>325</v>
      </c>
      <c r="Z133" s="11" t="s">
        <v>727</v>
      </c>
      <c r="AA133" s="18" t="s">
        <v>1691</v>
      </c>
      <c r="AC133" s="18" t="s">
        <v>455</v>
      </c>
      <c r="AD133" s="6" t="s">
        <v>519</v>
      </c>
      <c r="AE133" s="18" t="s">
        <v>1756</v>
      </c>
      <c r="AF133" s="6" t="s">
        <v>1799</v>
      </c>
      <c r="AG133" s="41" t="s">
        <v>610</v>
      </c>
      <c r="AH133" s="79" t="s">
        <v>1861</v>
      </c>
      <c r="AI133" s="18" t="s">
        <v>1900</v>
      </c>
      <c r="AJ133" s="41" t="s">
        <v>1968</v>
      </c>
      <c r="AK133" s="6"/>
      <c r="AL133" s="18" t="s">
        <v>576</v>
      </c>
      <c r="AM133" s="6" t="s">
        <v>2041</v>
      </c>
      <c r="AN133" s="11"/>
      <c r="AO133" s="6" t="s">
        <v>2144</v>
      </c>
      <c r="AP133" s="6" t="s">
        <v>2210</v>
      </c>
      <c r="AQ133" s="6" t="s">
        <v>2252</v>
      </c>
      <c r="AR133" s="6"/>
      <c r="AS133" s="2" t="s">
        <v>2331</v>
      </c>
      <c r="AT133" s="18" t="s">
        <v>2360</v>
      </c>
      <c r="AU133" s="29" t="s">
        <v>2412</v>
      </c>
      <c r="AV133" s="11"/>
      <c r="AW133" s="18" t="s">
        <v>2508</v>
      </c>
      <c r="AX133" s="6"/>
      <c r="AY133" s="6" t="s">
        <v>2602</v>
      </c>
      <c r="AZ133" s="28" t="s">
        <v>2674</v>
      </c>
      <c r="BA133" s="6" t="s">
        <v>2817</v>
      </c>
      <c r="BB133" s="18" t="s">
        <v>2749</v>
      </c>
      <c r="BC133" s="6" t="s">
        <v>2847</v>
      </c>
    </row>
    <row r="134" spans="1:55" ht="409.6">
      <c r="A134" s="5">
        <v>44</v>
      </c>
      <c r="B134" s="6" t="s">
        <v>79</v>
      </c>
      <c r="C134" s="6"/>
      <c r="D134" s="6" t="s">
        <v>991</v>
      </c>
      <c r="E134" s="6" t="s">
        <v>948</v>
      </c>
      <c r="F134" s="18" t="s">
        <v>1070</v>
      </c>
      <c r="G134" s="18"/>
      <c r="H134" s="28" t="s">
        <v>1114</v>
      </c>
      <c r="I134" s="18" t="s">
        <v>1234</v>
      </c>
      <c r="J134" s="30" t="s">
        <v>1305</v>
      </c>
      <c r="K134" s="28" t="s">
        <v>1373</v>
      </c>
      <c r="L134" s="2" t="s">
        <v>1427</v>
      </c>
      <c r="M134" s="28" t="s">
        <v>1481</v>
      </c>
      <c r="N134"/>
      <c r="O134" s="6" t="s">
        <v>1582</v>
      </c>
      <c r="P134" s="6" t="s">
        <v>184</v>
      </c>
      <c r="Q134" s="2" t="s">
        <v>650</v>
      </c>
      <c r="R134" s="22" t="s">
        <v>222</v>
      </c>
      <c r="S134" s="19" t="s">
        <v>2922</v>
      </c>
      <c r="T134" s="18" t="s">
        <v>246</v>
      </c>
      <c r="U134" s="2"/>
      <c r="V134"/>
      <c r="W134" s="34" t="s">
        <v>422</v>
      </c>
      <c r="X134" s="18" t="s">
        <v>369</v>
      </c>
      <c r="Y134" s="30" t="s">
        <v>326</v>
      </c>
      <c r="Z134" s="11"/>
      <c r="AA134" s="18" t="s">
        <v>1692</v>
      </c>
      <c r="AC134" s="18" t="s">
        <v>455</v>
      </c>
      <c r="AE134" s="18" t="s">
        <v>1757</v>
      </c>
      <c r="AG134" s="41" t="s">
        <v>611</v>
      </c>
      <c r="AH134" s="6" t="s">
        <v>1862</v>
      </c>
      <c r="AI134" s="18" t="s">
        <v>1900</v>
      </c>
      <c r="AJ134" s="41" t="s">
        <v>1979</v>
      </c>
      <c r="AK134" s="6" t="s">
        <v>551</v>
      </c>
      <c r="AL134" s="18" t="s">
        <v>577</v>
      </c>
      <c r="AM134" s="6" t="s">
        <v>2042</v>
      </c>
      <c r="AN134" s="18" t="s">
        <v>2090</v>
      </c>
      <c r="AO134" s="6" t="s">
        <v>2145</v>
      </c>
      <c r="AP134" s="6" t="s">
        <v>2211</v>
      </c>
      <c r="AQ134" s="6" t="s">
        <v>2253</v>
      </c>
      <c r="AR134" s="6"/>
      <c r="AS134" s="2"/>
      <c r="AT134" s="11"/>
      <c r="AU134" s="70"/>
      <c r="AV134" s="11"/>
      <c r="AW134" s="18" t="s">
        <v>2509</v>
      </c>
      <c r="AX134" s="28"/>
      <c r="AY134" s="6" t="s">
        <v>2603</v>
      </c>
      <c r="AZ134" s="28" t="s">
        <v>2675</v>
      </c>
      <c r="BA134" s="6" t="s">
        <v>2817</v>
      </c>
      <c r="BB134" s="18" t="s">
        <v>2749</v>
      </c>
      <c r="BC134" s="6" t="s">
        <v>2847</v>
      </c>
    </row>
    <row r="135" spans="1:55" ht="345">
      <c r="A135" s="5">
        <v>45</v>
      </c>
      <c r="B135" s="6" t="s">
        <v>80</v>
      </c>
      <c r="C135" s="6"/>
      <c r="D135" s="2" t="s">
        <v>992</v>
      </c>
      <c r="E135" s="6" t="s">
        <v>949</v>
      </c>
      <c r="F135" s="18" t="s">
        <v>1071</v>
      </c>
      <c r="G135" s="18"/>
      <c r="H135" s="28" t="s">
        <v>1133</v>
      </c>
      <c r="I135" s="18" t="s">
        <v>1235</v>
      </c>
      <c r="J135" s="30" t="s">
        <v>1306</v>
      </c>
      <c r="K135" s="28" t="s">
        <v>1374</v>
      </c>
      <c r="L135" s="2" t="s">
        <v>1427</v>
      </c>
      <c r="M135" s="28" t="s">
        <v>1481</v>
      </c>
      <c r="N135"/>
      <c r="O135" s="6" t="s">
        <v>1583</v>
      </c>
      <c r="P135" s="16" t="s">
        <v>185</v>
      </c>
      <c r="Q135" s="2" t="s">
        <v>651</v>
      </c>
      <c r="R135" s="22" t="s">
        <v>223</v>
      </c>
      <c r="S135" s="18" t="s">
        <v>2921</v>
      </c>
      <c r="T135" s="18" t="s">
        <v>247</v>
      </c>
      <c r="U135" s="2" t="s">
        <v>704</v>
      </c>
      <c r="V135"/>
      <c r="W135" s="34" t="s">
        <v>423</v>
      </c>
      <c r="X135" s="18" t="s">
        <v>370</v>
      </c>
      <c r="Y135" s="30" t="s">
        <v>327</v>
      </c>
      <c r="Z135" s="11" t="s">
        <v>728</v>
      </c>
      <c r="AA135" s="18" t="s">
        <v>1693</v>
      </c>
      <c r="AB135" s="6" t="s">
        <v>491</v>
      </c>
      <c r="AC135" s="18" t="s">
        <v>455</v>
      </c>
      <c r="AD135" s="6" t="s">
        <v>520</v>
      </c>
      <c r="AE135" s="18" t="s">
        <v>1758</v>
      </c>
      <c r="AF135" s="6" t="s">
        <v>1800</v>
      </c>
      <c r="AG135" s="6" t="s">
        <v>612</v>
      </c>
      <c r="AH135" s="6" t="s">
        <v>1863</v>
      </c>
      <c r="AI135" s="18" t="s">
        <v>1900</v>
      </c>
      <c r="AJ135" s="41" t="s">
        <v>1970</v>
      </c>
      <c r="AK135" s="6" t="s">
        <v>552</v>
      </c>
      <c r="AL135" s="18" t="s">
        <v>578</v>
      </c>
      <c r="AM135" s="28" t="s">
        <v>2043</v>
      </c>
      <c r="AN135" s="18" t="s">
        <v>2085</v>
      </c>
      <c r="AO135" s="6" t="s">
        <v>2146</v>
      </c>
      <c r="AP135" s="6" t="s">
        <v>2212</v>
      </c>
      <c r="AQ135" s="33" t="s">
        <v>2242</v>
      </c>
      <c r="AR135" s="6" t="s">
        <v>2282</v>
      </c>
      <c r="AS135" s="2" t="s">
        <v>2332</v>
      </c>
      <c r="AT135" s="18" t="s">
        <v>2365</v>
      </c>
      <c r="AU135" s="43" t="s">
        <v>2413</v>
      </c>
      <c r="AV135" s="25" t="s">
        <v>2458</v>
      </c>
      <c r="AW135" s="18" t="s">
        <v>2510</v>
      </c>
      <c r="AX135" s="6" t="s">
        <v>2571</v>
      </c>
      <c r="AY135" s="6" t="s">
        <v>2615</v>
      </c>
      <c r="AZ135" s="28" t="s">
        <v>2676</v>
      </c>
      <c r="BA135" s="6" t="s">
        <v>2818</v>
      </c>
      <c r="BB135" s="18" t="s">
        <v>2750</v>
      </c>
      <c r="BC135" s="6" t="s">
        <v>2847</v>
      </c>
    </row>
    <row r="136" spans="1:55" ht="409.6" thickBot="1">
      <c r="A136" s="5">
        <v>46</v>
      </c>
      <c r="B136" s="6" t="s">
        <v>101</v>
      </c>
      <c r="C136" s="6"/>
      <c r="D136" s="2"/>
      <c r="E136" s="6" t="s">
        <v>950</v>
      </c>
      <c r="F136" s="18"/>
      <c r="G136" s="18"/>
      <c r="H136" s="6" t="s">
        <v>1134</v>
      </c>
      <c r="I136" s="18" t="s">
        <v>1236</v>
      </c>
      <c r="J136" s="30" t="s">
        <v>1307</v>
      </c>
      <c r="K136" s="28" t="s">
        <v>1375</v>
      </c>
      <c r="L136" s="2" t="s">
        <v>1427</v>
      </c>
      <c r="M136" s="66"/>
      <c r="N136"/>
      <c r="O136" s="6"/>
      <c r="P136" s="6"/>
      <c r="Q136" s="18" t="s">
        <v>2899</v>
      </c>
      <c r="R136" s="18"/>
      <c r="S136" s="18" t="s">
        <v>2923</v>
      </c>
      <c r="T136" s="18" t="s">
        <v>248</v>
      </c>
      <c r="U136" s="2"/>
      <c r="V136"/>
      <c r="X136" s="18" t="s">
        <v>371</v>
      </c>
      <c r="Y136" s="6" t="s">
        <v>3049</v>
      </c>
      <c r="Z136" s="11"/>
      <c r="AA136" s="18" t="s">
        <v>1694</v>
      </c>
      <c r="AC136" s="18"/>
      <c r="AE136" s="18"/>
      <c r="AG136" s="6"/>
      <c r="AH136" s="6" t="s">
        <v>1864</v>
      </c>
      <c r="AI136" s="18"/>
      <c r="AJ136" s="6"/>
      <c r="AK136" s="6"/>
      <c r="AL136" s="11"/>
      <c r="AM136" s="6"/>
      <c r="AN136" s="11"/>
      <c r="AP136" s="2"/>
      <c r="AQ136" s="6"/>
      <c r="AR136" s="6"/>
      <c r="AS136" s="2" t="s">
        <v>2333</v>
      </c>
      <c r="AT136" s="11"/>
      <c r="AU136" s="70"/>
      <c r="AV136" s="11"/>
      <c r="AW136" s="18" t="s">
        <v>2511</v>
      </c>
      <c r="AX136" s="29"/>
      <c r="AY136" s="6" t="s">
        <v>2605</v>
      </c>
      <c r="BA136" s="2"/>
      <c r="BB136" s="18" t="s">
        <v>2751</v>
      </c>
      <c r="BC136" s="6"/>
    </row>
    <row r="137" spans="1:55" ht="293">
      <c r="A137" s="5">
        <v>47</v>
      </c>
      <c r="B137" s="6" t="s">
        <v>102</v>
      </c>
      <c r="C137" s="6"/>
      <c r="D137" s="2"/>
      <c r="E137" s="6" t="s">
        <v>951</v>
      </c>
      <c r="F137" s="18" t="s">
        <v>1072</v>
      </c>
      <c r="G137" s="18"/>
      <c r="H137" s="28" t="s">
        <v>1135</v>
      </c>
      <c r="I137" s="18" t="s">
        <v>1237</v>
      </c>
      <c r="J137" s="30" t="s">
        <v>1308</v>
      </c>
      <c r="K137" s="28" t="s">
        <v>1376</v>
      </c>
      <c r="L137" s="2" t="s">
        <v>1427</v>
      </c>
      <c r="M137" s="28" t="s">
        <v>1481</v>
      </c>
      <c r="N137"/>
      <c r="O137" s="6"/>
      <c r="P137" s="16" t="s">
        <v>186</v>
      </c>
      <c r="Q137" s="18" t="s">
        <v>2900</v>
      </c>
      <c r="R137" s="18"/>
      <c r="S137" s="11"/>
      <c r="T137" s="18" t="s">
        <v>248</v>
      </c>
      <c r="U137" s="2"/>
      <c r="V137"/>
      <c r="X137" s="18" t="s">
        <v>372</v>
      </c>
      <c r="Y137" s="6" t="s">
        <v>3050</v>
      </c>
      <c r="Z137" s="11"/>
      <c r="AA137" s="18" t="s">
        <v>1695</v>
      </c>
      <c r="AC137" s="18"/>
      <c r="AD137" s="6" t="s">
        <v>521</v>
      </c>
      <c r="AE137" s="18"/>
      <c r="AG137" s="6"/>
      <c r="AH137" s="6" t="s">
        <v>1865</v>
      </c>
      <c r="AI137" s="18"/>
      <c r="AJ137" s="41" t="s">
        <v>1972</v>
      </c>
      <c r="AK137" s="6"/>
      <c r="AL137" s="18" t="s">
        <v>586</v>
      </c>
      <c r="AM137" s="6"/>
      <c r="AN137" s="11"/>
      <c r="AO137" s="6" t="s">
        <v>2135</v>
      </c>
      <c r="AP137" s="2"/>
      <c r="AQ137" s="33" t="s">
        <v>2254</v>
      </c>
      <c r="AR137" s="6"/>
      <c r="AS137" s="2"/>
      <c r="AT137" s="11"/>
      <c r="AU137" s="70"/>
      <c r="AV137" s="11"/>
      <c r="AW137" s="18" t="s">
        <v>2512</v>
      </c>
      <c r="AX137" s="99"/>
      <c r="AY137" s="6" t="s">
        <v>2605</v>
      </c>
      <c r="BA137" s="6" t="s">
        <v>2825</v>
      </c>
      <c r="BB137" s="18" t="s">
        <v>2752</v>
      </c>
      <c r="BC137" s="6" t="s">
        <v>2861</v>
      </c>
    </row>
    <row r="138" spans="1:55" ht="398" thickBot="1">
      <c r="A138" s="5">
        <v>48</v>
      </c>
      <c r="B138" s="6" t="s">
        <v>83</v>
      </c>
      <c r="C138" s="6"/>
      <c r="D138" s="2"/>
      <c r="E138" s="6"/>
      <c r="F138" s="18"/>
      <c r="G138" s="18"/>
      <c r="H138" s="28" t="s">
        <v>1136</v>
      </c>
      <c r="I138" s="18"/>
      <c r="J138" s="30" t="s">
        <v>1309</v>
      </c>
      <c r="K138" s="2"/>
      <c r="L138" s="2" t="s">
        <v>1427</v>
      </c>
      <c r="M138" s="66"/>
      <c r="N138"/>
      <c r="O138" s="6" t="s">
        <v>1584</v>
      </c>
      <c r="P138" s="6"/>
      <c r="Q138" s="2" t="s">
        <v>653</v>
      </c>
      <c r="R138" s="18"/>
      <c r="S138" s="11"/>
      <c r="T138" s="18" t="s">
        <v>248</v>
      </c>
      <c r="U138" s="2"/>
      <c r="V138"/>
      <c r="W138" s="33" t="s">
        <v>421</v>
      </c>
      <c r="X138" s="18" t="s">
        <v>373</v>
      </c>
      <c r="Y138" s="6" t="s">
        <v>328</v>
      </c>
      <c r="Z138" s="11"/>
      <c r="AA138" s="18"/>
      <c r="AC138" s="18"/>
      <c r="AE138" s="18"/>
      <c r="AG138" s="6"/>
      <c r="AH138" s="6" t="s">
        <v>1866</v>
      </c>
      <c r="AI138" s="18"/>
      <c r="AJ138" s="41" t="s">
        <v>1980</v>
      </c>
      <c r="AK138" s="6"/>
      <c r="AL138" s="11"/>
      <c r="AM138" s="6"/>
      <c r="AN138" s="11"/>
      <c r="AP138" s="2"/>
      <c r="AQ138" s="6"/>
      <c r="AR138" s="6"/>
      <c r="AS138" s="2" t="s">
        <v>2334</v>
      </c>
      <c r="AT138" s="11"/>
      <c r="AU138" s="70"/>
      <c r="AV138" s="11"/>
      <c r="AW138" s="18"/>
      <c r="AX138" s="81"/>
      <c r="AY138" s="6" t="s">
        <v>2607</v>
      </c>
      <c r="BA138" s="2"/>
      <c r="BB138" s="11"/>
      <c r="BC138" s="6"/>
    </row>
    <row r="139" spans="1:55" ht="56">
      <c r="A139" s="4" t="s">
        <v>88</v>
      </c>
      <c r="B139" s="6"/>
      <c r="C139" s="6"/>
      <c r="D139" s="2"/>
      <c r="E139" s="6"/>
      <c r="F139" s="18"/>
      <c r="G139" s="18"/>
      <c r="H139" s="6"/>
      <c r="I139" s="11"/>
      <c r="K139" s="2"/>
      <c r="L139" s="2"/>
      <c r="M139"/>
      <c r="N139"/>
      <c r="O139" s="6"/>
      <c r="P139" s="6"/>
      <c r="Q139" s="18"/>
      <c r="R139" s="18"/>
      <c r="S139" s="11"/>
      <c r="T139" s="11"/>
      <c r="U139" s="2"/>
      <c r="V139"/>
      <c r="X139" s="11"/>
      <c r="Y139" s="6"/>
      <c r="Z139" s="11"/>
      <c r="AA139" s="18"/>
      <c r="AB139"/>
      <c r="AC139" s="18"/>
      <c r="AE139" s="18"/>
      <c r="AG139" s="6"/>
      <c r="AH139" s="6"/>
      <c r="AI139" s="18"/>
      <c r="AJ139" s="6"/>
      <c r="AK139" s="6"/>
      <c r="AL139" s="11"/>
      <c r="AM139"/>
      <c r="AN139" s="11"/>
      <c r="AP139" s="2"/>
      <c r="AQ139" s="6"/>
      <c r="AR139" s="6"/>
      <c r="AS139" s="2" t="s">
        <v>2335</v>
      </c>
      <c r="AT139" s="11"/>
      <c r="AU139" s="70"/>
      <c r="AV139" s="11"/>
      <c r="AW139" s="11"/>
      <c r="AX139" s="2"/>
      <c r="AY139" s="6"/>
      <c r="BA139" s="2"/>
      <c r="BB139" s="11"/>
      <c r="BC139" s="6"/>
    </row>
    <row r="140" spans="1:55" ht="409.6">
      <c r="A140" s="6" t="s">
        <v>87</v>
      </c>
      <c r="B140" s="6" t="s">
        <v>84</v>
      </c>
      <c r="C140" s="6"/>
      <c r="D140" s="2"/>
      <c r="E140" s="6"/>
      <c r="F140" s="18"/>
      <c r="G140" s="18"/>
      <c r="H140" s="6"/>
      <c r="I140" s="11"/>
      <c r="K140" s="2"/>
      <c r="L140" s="2"/>
      <c r="M140"/>
      <c r="N140"/>
      <c r="O140" s="6" t="s">
        <v>1585</v>
      </c>
      <c r="P140" s="6"/>
      <c r="Q140" s="18"/>
      <c r="R140" s="18"/>
      <c r="S140" s="11"/>
      <c r="T140" s="11"/>
      <c r="U140" s="2"/>
      <c r="V140"/>
      <c r="X140" s="11"/>
      <c r="Y140" s="6"/>
      <c r="Z140" s="11"/>
      <c r="AA140" s="18"/>
      <c r="AB140"/>
      <c r="AC140" s="18"/>
      <c r="AE140" s="18"/>
      <c r="AG140" s="6"/>
      <c r="AH140" s="6" t="s">
        <v>1867</v>
      </c>
      <c r="AI140" s="18"/>
      <c r="AJ140" s="6"/>
      <c r="AK140" s="6"/>
      <c r="AL140" s="11"/>
      <c r="AM140"/>
      <c r="AN140" s="11"/>
      <c r="AP140" s="2"/>
      <c r="AQ140" s="6"/>
      <c r="AR140" s="6"/>
      <c r="AS140" s="2"/>
      <c r="AT140" s="11"/>
      <c r="AU140" s="70"/>
      <c r="AV140" s="11"/>
      <c r="AW140" s="11"/>
      <c r="AX140" s="2"/>
      <c r="AY140" s="6"/>
      <c r="BA140" s="2"/>
      <c r="BB140" s="11"/>
      <c r="BC140" s="6"/>
    </row>
    <row r="141" spans="1:55" ht="345">
      <c r="A141" s="5">
        <v>49</v>
      </c>
      <c r="B141" s="6" t="s">
        <v>85</v>
      </c>
      <c r="C141" s="6"/>
      <c r="D141" s="2"/>
      <c r="E141" s="6"/>
      <c r="F141" s="18" t="s">
        <v>1073</v>
      </c>
      <c r="G141" s="18"/>
      <c r="H141" s="6" t="s">
        <v>1137</v>
      </c>
      <c r="I141" s="11"/>
      <c r="K141" s="2"/>
      <c r="L141" s="2" t="s">
        <v>1428</v>
      </c>
      <c r="M141"/>
      <c r="N141"/>
      <c r="O141" s="6" t="s">
        <v>1586</v>
      </c>
      <c r="P141" s="6"/>
      <c r="Q141" s="18" t="s">
        <v>664</v>
      </c>
      <c r="R141" s="18"/>
      <c r="S141" s="19" t="s">
        <v>2924</v>
      </c>
      <c r="T141" s="18" t="s">
        <v>249</v>
      </c>
      <c r="U141" s="2"/>
      <c r="V141" s="28" t="s">
        <v>288</v>
      </c>
      <c r="X141" s="11"/>
      <c r="Y141" s="6"/>
      <c r="Z141" s="11" t="s">
        <v>729</v>
      </c>
      <c r="AA141" s="18" t="s">
        <v>1696</v>
      </c>
      <c r="AB141" s="6" t="s">
        <v>492</v>
      </c>
      <c r="AC141" s="18"/>
      <c r="AD141" s="6" t="s">
        <v>522</v>
      </c>
      <c r="AE141" s="18"/>
      <c r="AF141" s="6" t="s">
        <v>1801</v>
      </c>
      <c r="AG141" s="6"/>
      <c r="AH141" s="6"/>
      <c r="AI141" s="18" t="s">
        <v>1900</v>
      </c>
      <c r="AJ141" s="41" t="s">
        <v>1981</v>
      </c>
      <c r="AK141" s="6"/>
      <c r="AL141" s="11"/>
      <c r="AM141" s="6" t="s">
        <v>2044</v>
      </c>
      <c r="AN141" s="11"/>
      <c r="AO141" s="6" t="s">
        <v>2147</v>
      </c>
      <c r="AP141" s="2"/>
      <c r="AQ141" s="6"/>
      <c r="AR141" s="6"/>
      <c r="AS141" s="2" t="s">
        <v>2336</v>
      </c>
      <c r="AT141" s="18" t="s">
        <v>2366</v>
      </c>
      <c r="AU141" s="68" t="s">
        <v>2414</v>
      </c>
      <c r="AV141" s="25" t="s">
        <v>2459</v>
      </c>
      <c r="AW141" s="18" t="s">
        <v>2513</v>
      </c>
      <c r="AX141" s="28" t="s">
        <v>2572</v>
      </c>
      <c r="AY141" s="6"/>
      <c r="AZ141" s="6" t="s">
        <v>2677</v>
      </c>
      <c r="BA141" s="2"/>
      <c r="BB141" s="18" t="s">
        <v>2753</v>
      </c>
      <c r="BC141" s="6" t="s">
        <v>2862</v>
      </c>
    </row>
    <row r="142" spans="1:55" ht="319">
      <c r="A142" s="5">
        <v>50</v>
      </c>
      <c r="B142" s="6" t="s">
        <v>86</v>
      </c>
      <c r="C142" s="6"/>
      <c r="D142" s="2"/>
      <c r="E142" s="6"/>
      <c r="F142" s="18" t="s">
        <v>1073</v>
      </c>
      <c r="G142" s="18"/>
      <c r="H142" s="6" t="s">
        <v>1138</v>
      </c>
      <c r="I142" s="11"/>
      <c r="K142" s="2"/>
      <c r="L142" s="2" t="s">
        <v>1428</v>
      </c>
      <c r="M142"/>
      <c r="N142"/>
      <c r="O142" s="6" t="s">
        <v>1586</v>
      </c>
      <c r="P142" s="6"/>
      <c r="Q142" s="18" t="s">
        <v>665</v>
      </c>
      <c r="R142" s="18"/>
      <c r="S142" s="11"/>
      <c r="T142" s="18" t="s">
        <v>249</v>
      </c>
      <c r="U142" s="2"/>
      <c r="V142"/>
      <c r="X142" s="11"/>
      <c r="Y142" s="6"/>
      <c r="Z142" s="18" t="s">
        <v>730</v>
      </c>
      <c r="AA142" s="18" t="s">
        <v>1696</v>
      </c>
      <c r="AC142" s="18"/>
      <c r="AD142" s="6" t="s">
        <v>522</v>
      </c>
      <c r="AE142" s="18"/>
      <c r="AF142" s="6" t="s">
        <v>1801</v>
      </c>
      <c r="AG142" s="6"/>
      <c r="AH142" s="6"/>
      <c r="AI142" s="18" t="s">
        <v>1900</v>
      </c>
      <c r="AJ142" s="6"/>
      <c r="AK142" s="6"/>
      <c r="AL142" s="11"/>
      <c r="AM142" s="6" t="s">
        <v>2045</v>
      </c>
      <c r="AN142" s="11"/>
      <c r="AO142" s="6" t="s">
        <v>2147</v>
      </c>
      <c r="AP142" s="2"/>
      <c r="AQ142" s="6"/>
      <c r="AR142" s="6"/>
      <c r="AS142" s="2"/>
      <c r="AT142" s="18" t="s">
        <v>2366</v>
      </c>
      <c r="AU142" s="68" t="s">
        <v>2415</v>
      </c>
      <c r="AV142" s="11"/>
      <c r="AW142" s="18" t="s">
        <v>2514</v>
      </c>
      <c r="AX142" s="28" t="s">
        <v>2572</v>
      </c>
      <c r="AY142" s="6"/>
      <c r="AZ142" s="6" t="s">
        <v>2678</v>
      </c>
      <c r="BA142" s="2"/>
      <c r="BB142" s="18" t="s">
        <v>2754</v>
      </c>
      <c r="BC142" s="6" t="s">
        <v>2862</v>
      </c>
    </row>
    <row r="143" spans="1:55" ht="306">
      <c r="A143" s="5">
        <v>51</v>
      </c>
      <c r="B143" s="6" t="s">
        <v>89</v>
      </c>
      <c r="C143" s="6"/>
      <c r="D143" s="2"/>
      <c r="E143" s="6"/>
      <c r="F143" s="18" t="s">
        <v>1073</v>
      </c>
      <c r="G143" s="18"/>
      <c r="H143" s="6" t="s">
        <v>1139</v>
      </c>
      <c r="I143" s="11"/>
      <c r="K143" s="2"/>
      <c r="L143" s="2" t="s">
        <v>1428</v>
      </c>
      <c r="M143"/>
      <c r="N143"/>
      <c r="O143" s="6" t="s">
        <v>1587</v>
      </c>
      <c r="P143" s="6"/>
      <c r="Q143" s="18" t="s">
        <v>666</v>
      </c>
      <c r="R143" s="18"/>
      <c r="S143" s="11"/>
      <c r="T143" s="11"/>
      <c r="U143" s="2"/>
      <c r="V143" s="28" t="s">
        <v>289</v>
      </c>
      <c r="X143" s="11"/>
      <c r="Y143" s="6" t="s">
        <v>3051</v>
      </c>
      <c r="Z143" s="18" t="s">
        <v>731</v>
      </c>
      <c r="AA143" s="18"/>
      <c r="AC143" s="18"/>
      <c r="AE143" s="18"/>
      <c r="AF143" s="6" t="s">
        <v>1802</v>
      </c>
      <c r="AG143" s="6"/>
      <c r="AH143" s="6"/>
      <c r="AI143" s="18"/>
      <c r="AJ143" s="41" t="s">
        <v>1982</v>
      </c>
      <c r="AK143" s="6"/>
      <c r="AL143" s="11"/>
      <c r="AM143" s="6"/>
      <c r="AN143" s="11"/>
      <c r="AO143" s="6" t="s">
        <v>2148</v>
      </c>
      <c r="AP143" s="2"/>
      <c r="AQ143" s="6"/>
      <c r="AR143" s="6"/>
      <c r="AS143" s="2"/>
      <c r="AT143" s="18" t="s">
        <v>2366</v>
      </c>
      <c r="AU143" s="70"/>
      <c r="AV143" s="11"/>
      <c r="AW143" s="18" t="s">
        <v>2514</v>
      </c>
      <c r="AX143" s="6"/>
      <c r="AY143" s="6"/>
      <c r="BA143" s="2"/>
      <c r="BB143" s="18" t="s">
        <v>2755</v>
      </c>
      <c r="BC143" s="6" t="s">
        <v>2862</v>
      </c>
    </row>
    <row r="144" spans="1:55" ht="409.6">
      <c r="A144" s="5">
        <v>52</v>
      </c>
      <c r="B144" s="6" t="s">
        <v>90</v>
      </c>
      <c r="C144" s="6"/>
      <c r="D144" s="2"/>
      <c r="E144" s="6" t="s">
        <v>952</v>
      </c>
      <c r="F144" s="18"/>
      <c r="G144" s="18"/>
      <c r="H144" s="6" t="s">
        <v>1140</v>
      </c>
      <c r="I144" s="11"/>
      <c r="K144" s="2"/>
      <c r="L144" s="2" t="s">
        <v>1428</v>
      </c>
      <c r="M144"/>
      <c r="N144"/>
      <c r="O144" s="6" t="s">
        <v>1588</v>
      </c>
      <c r="P144" s="16" t="s">
        <v>187</v>
      </c>
      <c r="Q144" s="18" t="s">
        <v>667</v>
      </c>
      <c r="R144" s="18" t="s">
        <v>2947</v>
      </c>
      <c r="S144" s="11"/>
      <c r="T144" s="11"/>
      <c r="U144" s="2"/>
      <c r="V144"/>
      <c r="X144" s="11"/>
      <c r="Y144" s="6" t="s">
        <v>3052</v>
      </c>
      <c r="Z144" s="18" t="s">
        <v>732</v>
      </c>
      <c r="AA144" s="18" t="s">
        <v>1696</v>
      </c>
      <c r="AC144" s="18"/>
      <c r="AD144" s="6" t="s">
        <v>523</v>
      </c>
      <c r="AE144" s="18"/>
      <c r="AG144" s="6"/>
      <c r="AH144" s="6"/>
      <c r="AI144" s="18"/>
      <c r="AJ144" s="6"/>
      <c r="AK144" s="6"/>
      <c r="AL144" s="11"/>
      <c r="AM144" s="6"/>
      <c r="AN144" s="11"/>
      <c r="AO144" s="6" t="s">
        <v>2149</v>
      </c>
      <c r="AP144" s="2"/>
      <c r="AQ144" s="6" t="s">
        <v>2255</v>
      </c>
      <c r="AR144" s="6"/>
      <c r="AS144" s="2"/>
      <c r="AT144" s="18" t="s">
        <v>2366</v>
      </c>
      <c r="AU144" s="70"/>
      <c r="AV144" s="25" t="s">
        <v>2459</v>
      </c>
      <c r="AW144" s="18" t="s">
        <v>2514</v>
      </c>
      <c r="AX144" s="6" t="s">
        <v>2571</v>
      </c>
      <c r="AY144" s="6"/>
      <c r="AZ144" s="6" t="s">
        <v>2679</v>
      </c>
      <c r="BA144" s="2"/>
      <c r="BB144" s="18" t="s">
        <v>2756</v>
      </c>
      <c r="BC144" s="6" t="s">
        <v>2862</v>
      </c>
    </row>
    <row r="145" spans="1:55" ht="252">
      <c r="A145" s="5">
        <v>53</v>
      </c>
      <c r="B145" s="6" t="s">
        <v>91</v>
      </c>
      <c r="C145" s="6"/>
      <c r="D145" s="2"/>
      <c r="E145" s="6"/>
      <c r="F145" s="18" t="s">
        <v>1073</v>
      </c>
      <c r="G145" s="18"/>
      <c r="H145" s="6"/>
      <c r="I145" s="11"/>
      <c r="K145" s="28" t="s">
        <v>1375</v>
      </c>
      <c r="L145" s="2" t="s">
        <v>1429</v>
      </c>
      <c r="M145"/>
      <c r="N145"/>
      <c r="O145" s="6"/>
      <c r="P145" s="16" t="s">
        <v>187</v>
      </c>
      <c r="Q145" s="18" t="s">
        <v>668</v>
      </c>
      <c r="R145" s="18"/>
      <c r="S145" s="11"/>
      <c r="T145" s="11"/>
      <c r="U145" s="2"/>
      <c r="V145"/>
      <c r="X145" s="11"/>
      <c r="Y145" s="6" t="s">
        <v>3053</v>
      </c>
      <c r="Z145" s="18" t="s">
        <v>733</v>
      </c>
      <c r="AA145" s="18"/>
      <c r="AC145" s="18"/>
      <c r="AE145" s="18"/>
      <c r="AG145" s="6"/>
      <c r="AH145" s="6"/>
      <c r="AI145" s="18"/>
      <c r="AJ145" s="6"/>
      <c r="AK145" s="6"/>
      <c r="AL145" s="11"/>
      <c r="AM145" s="6" t="s">
        <v>2046</v>
      </c>
      <c r="AN145" s="11"/>
      <c r="AP145" s="2"/>
      <c r="AQ145" s="6"/>
      <c r="AR145" s="6"/>
      <c r="AS145" s="2"/>
      <c r="AT145" s="11"/>
      <c r="AU145" s="70"/>
      <c r="AV145" s="11"/>
      <c r="AW145" s="11"/>
      <c r="AX145" s="6"/>
      <c r="AY145" s="6"/>
      <c r="AZ145" s="6" t="s">
        <v>2680</v>
      </c>
      <c r="BA145" s="2"/>
      <c r="BB145" s="18" t="s">
        <v>2757</v>
      </c>
      <c r="BC145" s="5"/>
    </row>
    <row r="146" spans="1:55" ht="306">
      <c r="A146" s="5">
        <v>54</v>
      </c>
      <c r="B146" s="6" t="s">
        <v>92</v>
      </c>
      <c r="C146" s="6"/>
      <c r="D146" s="2"/>
      <c r="E146" s="6"/>
      <c r="F146" s="18" t="s">
        <v>1073</v>
      </c>
      <c r="G146" s="18"/>
      <c r="H146" s="6" t="s">
        <v>1141</v>
      </c>
      <c r="I146" s="11"/>
      <c r="K146" s="28" t="s">
        <v>1377</v>
      </c>
      <c r="L146" s="2" t="s">
        <v>1430</v>
      </c>
      <c r="M146"/>
      <c r="N146"/>
      <c r="O146" s="6" t="s">
        <v>1589</v>
      </c>
      <c r="P146" s="6"/>
      <c r="Q146" s="18" t="s">
        <v>669</v>
      </c>
      <c r="R146" s="18"/>
      <c r="S146" s="11"/>
      <c r="T146" s="11"/>
      <c r="U146" s="2"/>
      <c r="V146"/>
      <c r="X146" s="11"/>
      <c r="Y146" s="6" t="s">
        <v>3054</v>
      </c>
      <c r="Z146" s="18" t="s">
        <v>734</v>
      </c>
      <c r="AA146" s="32" t="s">
        <v>1697</v>
      </c>
      <c r="AC146" s="18"/>
      <c r="AD146" s="6" t="s">
        <v>524</v>
      </c>
      <c r="AE146" s="18"/>
      <c r="AF146" s="6" t="s">
        <v>1803</v>
      </c>
      <c r="AG146" s="6"/>
      <c r="AH146" s="6"/>
      <c r="AI146" s="18"/>
      <c r="AJ146" s="6"/>
      <c r="AK146" s="6"/>
      <c r="AL146" s="11"/>
      <c r="AM146" s="6"/>
      <c r="AN146" s="11"/>
      <c r="AP146" s="2"/>
      <c r="AQ146" s="6"/>
      <c r="AR146" s="6"/>
      <c r="AS146" s="2"/>
      <c r="AT146" s="11"/>
      <c r="AU146" s="70"/>
      <c r="AV146" s="11"/>
      <c r="AW146" s="18" t="s">
        <v>2515</v>
      </c>
      <c r="AX146" s="6"/>
      <c r="AY146" s="6"/>
      <c r="BA146" s="2"/>
      <c r="BB146" s="18" t="s">
        <v>2757</v>
      </c>
      <c r="BC146" s="5"/>
    </row>
    <row r="147" spans="1:55" ht="409.6">
      <c r="A147" s="5">
        <v>55</v>
      </c>
      <c r="B147" s="6" t="s">
        <v>93</v>
      </c>
      <c r="C147" s="6"/>
      <c r="D147" s="2"/>
      <c r="E147" s="6"/>
      <c r="F147" s="18"/>
      <c r="G147" s="18"/>
      <c r="H147" s="6" t="s">
        <v>1142</v>
      </c>
      <c r="I147" s="11"/>
      <c r="K147" s="28"/>
      <c r="L147" s="2"/>
      <c r="M147"/>
      <c r="N147"/>
      <c r="O147" s="6"/>
      <c r="P147" s="6"/>
      <c r="Q147" s="18" t="s">
        <v>670</v>
      </c>
      <c r="R147" s="18"/>
      <c r="S147" s="11"/>
      <c r="T147" s="11"/>
      <c r="U147" s="2"/>
      <c r="V147"/>
      <c r="X147" s="11"/>
      <c r="Y147" s="6" t="s">
        <v>3055</v>
      </c>
      <c r="Z147" s="11"/>
      <c r="AA147" s="18"/>
      <c r="AC147" s="18"/>
      <c r="AE147" s="18"/>
      <c r="AG147" s="6"/>
      <c r="AH147" s="6"/>
      <c r="AI147" s="18"/>
      <c r="AJ147" s="41" t="s">
        <v>1983</v>
      </c>
      <c r="AK147" s="6"/>
      <c r="AL147" s="11"/>
      <c r="AM147" s="85"/>
      <c r="AN147" s="11"/>
      <c r="AP147" s="2"/>
      <c r="AQ147" s="6"/>
      <c r="AR147" s="6"/>
      <c r="AS147" s="2"/>
      <c r="AT147" s="11"/>
      <c r="AU147" s="70"/>
      <c r="AV147" s="11"/>
      <c r="AW147" s="11"/>
      <c r="AX147" s="6"/>
      <c r="AY147" s="6"/>
      <c r="BA147" s="2"/>
      <c r="BB147" s="11"/>
      <c r="BC147" s="5"/>
    </row>
    <row r="148" spans="1:55" ht="409.6">
      <c r="A148" s="5">
        <v>56</v>
      </c>
      <c r="B148" s="6" t="s">
        <v>94</v>
      </c>
      <c r="C148" s="6"/>
      <c r="D148" s="6" t="s">
        <v>993</v>
      </c>
      <c r="E148" s="6" t="s">
        <v>953</v>
      </c>
      <c r="F148" s="18"/>
      <c r="G148" s="18" t="s">
        <v>1029</v>
      </c>
      <c r="H148" s="6" t="s">
        <v>1143</v>
      </c>
      <c r="I148" s="18" t="s">
        <v>1238</v>
      </c>
      <c r="J148" s="30" t="s">
        <v>1310</v>
      </c>
      <c r="K148" s="7" t="s">
        <v>1378</v>
      </c>
      <c r="L148" s="2" t="s">
        <v>1431</v>
      </c>
      <c r="M148" s="28" t="s">
        <v>1482</v>
      </c>
      <c r="N148"/>
      <c r="O148" s="6" t="s">
        <v>1590</v>
      </c>
      <c r="P148" s="6"/>
      <c r="Q148" s="18" t="s">
        <v>671</v>
      </c>
      <c r="R148" s="25" t="s">
        <v>224</v>
      </c>
      <c r="S148" s="19" t="s">
        <v>2925</v>
      </c>
      <c r="T148" s="11"/>
      <c r="U148" s="2"/>
      <c r="V148"/>
      <c r="X148" s="18" t="s">
        <v>374</v>
      </c>
      <c r="Y148" s="6" t="s">
        <v>329</v>
      </c>
      <c r="Z148" s="18" t="s">
        <v>735</v>
      </c>
      <c r="AA148" s="18" t="s">
        <v>1698</v>
      </c>
      <c r="AC148" s="18"/>
      <c r="AE148" s="18"/>
      <c r="AG148" s="41" t="s">
        <v>613</v>
      </c>
      <c r="AH148" s="6" t="s">
        <v>1868</v>
      </c>
      <c r="AI148" s="18"/>
      <c r="AJ148" s="41" t="s">
        <v>1984</v>
      </c>
      <c r="AK148" s="6"/>
      <c r="AL148" s="18" t="s">
        <v>587</v>
      </c>
      <c r="AM148" s="85"/>
      <c r="AN148" s="18" t="s">
        <v>2091</v>
      </c>
      <c r="AO148" s="6" t="s">
        <v>2150</v>
      </c>
      <c r="AP148" s="2"/>
      <c r="AQ148" s="6"/>
      <c r="AR148" s="6" t="s">
        <v>2283</v>
      </c>
      <c r="AS148" s="2" t="s">
        <v>2337</v>
      </c>
      <c r="AT148" s="11"/>
      <c r="AU148" s="70"/>
      <c r="AV148" s="18" t="s">
        <v>2460</v>
      </c>
      <c r="AW148" s="11"/>
      <c r="AX148" s="28"/>
      <c r="AY148" s="6"/>
      <c r="BA148" s="6" t="s">
        <v>2826</v>
      </c>
      <c r="BB148" s="18" t="s">
        <v>2758</v>
      </c>
      <c r="BC148" s="5"/>
    </row>
  </sheetData>
  <sortState xmlns:xlrd2="http://schemas.microsoft.com/office/spreadsheetml/2017/richdata2" columnSort="1" ref="S9:AL148">
    <sortCondition ref="S13:AL13"/>
  </sortState>
  <phoneticPr fontId="3" type="noConversion"/>
  <hyperlinks>
    <hyperlink ref="P114" r:id="rId1" xr:uid="{00000000-0004-0000-0100-00000A000000}"/>
    <hyperlink ref="P116" r:id="rId2" xr:uid="{00000000-0004-0000-0100-00000B000000}"/>
    <hyperlink ref="P117" r:id="rId3" xr:uid="{00000000-0004-0000-0100-00000C000000}"/>
    <hyperlink ref="P121" r:id="rId4" xr:uid="{00000000-0004-0000-0100-00000D000000}"/>
    <hyperlink ref="P132" r:id="rId5" xr:uid="{00000000-0004-0000-0100-00000E000000}"/>
    <hyperlink ref="P133" r:id="rId6" xr:uid="{00000000-0004-0000-0100-00000F000000}"/>
    <hyperlink ref="P135" r:id="rId7" xr:uid="{00000000-0004-0000-0100-000010000000}"/>
    <hyperlink ref="P137" r:id="rId8" xr:uid="{00000000-0004-0000-0100-000011000000}"/>
    <hyperlink ref="P144" r:id="rId9" xr:uid="{00000000-0004-0000-0100-000012000000}"/>
    <hyperlink ref="P145" r:id="rId10" xr:uid="{00000000-0004-0000-0100-000013000000}"/>
    <hyperlink ref="V86" r:id="rId11" display="https://www.lsba.org/ATJCommission/" xr:uid="{8534F567-2875-2A4A-96EB-88F11A01291A}"/>
    <hyperlink ref="V87" r:id="rId12" display="https://www.lsba.org/ATJ/ATJDepartment.aspx" xr:uid="{F46F908F-A92F-314D-A411-95B7ECB7F647}"/>
    <hyperlink ref="V88" r:id="rId13" xr:uid="{F80A3E3F-E772-6D49-AA8C-E39774D55168}"/>
    <hyperlink ref="V90" r:id="rId14" display="https://www.lsba.org/documents/BOG/BOGGoals.pdf" xr:uid="{3B2E93E0-392A-DE44-9EB9-02B07EF05047}"/>
    <hyperlink ref="V92" r:id="rId15" display="https://www.surveymonkey.com/r/JFACommunityStakeholders" xr:uid="{2A374AA8-EFB9-0941-AE01-A2CB5ADCBF6B}"/>
    <hyperlink ref="V93" r:id="rId16" display="https://ldja.net/links" xr:uid="{DE88E116-FF5A-324E-BCCA-D1AEAC5291D2}"/>
    <hyperlink ref="V96" r:id="rId17" display="The LDJA created a video specifically for court staff, service providers, and other court personnel in order to assist with providing information to SRLs. Access the video here." xr:uid="{06567796-6DDF-3143-9238-246217F15F4D}"/>
    <hyperlink ref="V97" r:id="rId18" display="https://www.lsba.org/documents/ATJ/March2020FocusonATJ.pdf." xr:uid="{4253C30A-15EB-324C-BB73-18E3199B258C}"/>
    <hyperlink ref="V104" r:id="rId19" display="https://www.lsba.org/Public/FindLegalHelp/Forms.aspx" xr:uid="{D23009DE-C66B-6C45-8061-A734CDDCCF6F}"/>
    <hyperlink ref="V114" r:id="rId20" display="https://www.lasc.org/rules/dist.ct/COURTRULESAPPENDIX8.0.pdf" xr:uid="{22309738-9025-DE42-AD96-EA59E95FC81A}"/>
    <hyperlink ref="V117" r:id="rId21" display="../../../../../NRPortbl/DB1/MP096419/LA.FreeLegalAnswers.org" xr:uid="{782700C2-6239-BC42-8C0A-490F4B83FDA0}"/>
    <hyperlink ref="V118" r:id="rId22" display="https://www.lsba.org/LouisianaLawyersinLibraries/LouisianaLawyersLibraries.aspx" xr:uid="{121CADB6-3DED-9C41-8660-22862E99EDBB}"/>
    <hyperlink ref="V125" r:id="rId23" display="https://ldja.net/links" xr:uid="{E38435F0-7156-E34E-9863-EB2BE1B85C23}"/>
    <hyperlink ref="V126" r:id="rId24" display="https://ldja.net/links" xr:uid="{5EBADD64-2CD4-144F-9108-3A097D4195D7}"/>
    <hyperlink ref="V141" r:id="rId25" display="https://www.lsba.org/Public/FindLegalHelp/SelfRepresentation.aspx" xr:uid="{F2CDAA62-792E-E64A-B073-6CABB2AB72C6}"/>
    <hyperlink ref="V143" r:id="rId26" xr:uid="{0D78746C-AF12-444E-AC51-885CF1141986}"/>
    <hyperlink ref="X101" r:id="rId27" xr:uid="{54F9C5BC-0F63-914B-A127-D141E2897C72}"/>
    <hyperlink ref="X106" r:id="rId28" xr:uid="{34DABD33-52F9-834E-B47F-053A257DD5EE}"/>
    <hyperlink ref="X129" r:id="rId29" xr:uid="{B7F5AAE5-8502-BD4F-A3FB-7371593F7542}"/>
    <hyperlink ref="W102" r:id="rId30" xr:uid="{C3BA5795-0E22-7449-B5E9-8E939E7C9C4C}"/>
    <hyperlink ref="W106" r:id="rId31" location="mj" display="https://www.courts.maine.gov/fees_forms/forms/index.shtml - mj" xr:uid="{907D857F-5B97-7549-AA8A-4F34BAF921B4}"/>
    <hyperlink ref="W107" r:id="rId32" location="mj" display="https://www.courts.maine.gov/fees_forms/forms/index.shtml - mj" xr:uid="{D97E948A-1663-1A46-9FDF-5A58081EF97A}"/>
    <hyperlink ref="W108" r:id="rId33" location="mj" display="https://www.courts.maine.gov/fees_forms/forms/index.shtml - mj" xr:uid="{D1CA6DF1-AAA0-BC4A-B1C5-04BC654FC0E9}"/>
    <hyperlink ref="W110" r:id="rId34" location="mj" display="https://www.courts.maine.gov/fees_forms/forms/index.shtml - mj" xr:uid="{FEA0AB35-002C-EC48-9B22-3154F6C4FC66}"/>
    <hyperlink ref="W109" r:id="rId35" location="mj" display="https://www.courts.maine.gov/fees_forms/forms/index.shtml - mj" xr:uid="{E30C88FC-6C16-6A47-BE29-AC4012294E72}"/>
    <hyperlink ref="W112" r:id="rId36" location="mj" xr:uid="{C4EE9B3A-5ACF-3A4C-8D2E-E22001B8787E}"/>
    <hyperlink ref="W133" r:id="rId37" location="fdp" xr:uid="{C6519C18-DA68-544F-8FD0-280FE58F73C1}"/>
    <hyperlink ref="W134" r:id="rId38" xr:uid="{A1FADD9D-AA7E-B642-BB9A-F7DCC7FD98B2}"/>
    <hyperlink ref="W135" r:id="rId39" location="pa" xr:uid="{A90E24C0-7829-4B4E-BE6C-CEADD10FADF4}"/>
    <hyperlink ref="W138" r:id="rId40" location="fdp" xr:uid="{8595739E-242D-854D-BC32-2117DD601506}"/>
    <hyperlink ref="W121" r:id="rId41" xr:uid="{D4F0CF9D-59E2-5A4D-B4EB-DBA3712A2D9D}"/>
    <hyperlink ref="W115" r:id="rId42" xr:uid="{CBA5C3D8-71CC-B14F-A3EA-C0DE67BBD723}"/>
    <hyperlink ref="AC125" r:id="rId43" xr:uid="{63CFB7E6-592E-354F-86EC-DDDA7066D8D5}"/>
    <hyperlink ref="AC132" r:id="rId44" xr:uid="{A4EE7C6E-B2E4-4B4E-819A-667994C0C59C}"/>
    <hyperlink ref="AC133" r:id="rId45" xr:uid="{158AB738-AB1C-3347-B17C-CBC1FBB256D1}"/>
    <hyperlink ref="AC134" r:id="rId46" xr:uid="{9D701BE8-A84F-0845-802E-E61BDF761B0C}"/>
    <hyperlink ref="AC135" r:id="rId47" xr:uid="{FBFA139F-9BC8-A048-B235-B4E5E1C86F7A}"/>
    <hyperlink ref="AB125" r:id="rId48" display="https://courts.ms.gov/" xr:uid="{2E64A751-5954-5047-B595-6D040C9AA7E5}"/>
    <hyperlink ref="AD90" r:id="rId49" display="https://courts.mt.gov/portals/189/supreme/boards/a2j/docs/19-20strategicplan.pdf" xr:uid="{A841C455-457E-0C40-BB80-1C24F7C958E7}"/>
    <hyperlink ref="AD98" r:id="rId50" display="https://www.surveymonkey.com/r/SRLResourceFeedback" xr:uid="{7CE4A4D6-C3CE-C848-9404-D7BA5D8DC8F1}"/>
    <hyperlink ref="AD132" r:id="rId51" display="https://courts.mt.gov/forms/dissolution/nokid" xr:uid="{792906F4-CC36-0E45-A941-61159AA7D688}"/>
    <hyperlink ref="AD133" r:id="rId52" display="https://courts.mt.gov/forms/dissolution/kid" xr:uid="{BF3AE4CA-31AA-E04D-852B-6A561FB07C15}"/>
    <hyperlink ref="AD135" r:id="rId53" display="https://courts.mt.gov/forms/domestic" xr:uid="{303D5848-2286-4143-969E-01DA5D2A7A27}"/>
    <hyperlink ref="AD137" r:id="rId54" display="https://courts.mt.gov/Forms/landlord" xr:uid="{D306A135-E7ED-8C4D-A2CD-EFED702130B2}"/>
    <hyperlink ref="AK134" r:id="rId55" xr:uid="{E7C250F6-06C8-3046-A130-4982BD93AA9A}"/>
    <hyperlink ref="AK135" r:id="rId56" xr:uid="{8D4AEF70-D94A-2F4D-8FD6-F4504BF68D3E}"/>
    <hyperlink ref="AK115" r:id="rId57" xr:uid="{7A8644D3-DFF6-A642-959E-F5CD634629E6}"/>
    <hyperlink ref="AL106" r:id="rId58" xr:uid="{5DDE4095-8FC7-DB47-A781-DA4F07DF4B82}"/>
    <hyperlink ref="AL109" r:id="rId59" xr:uid="{EDCFEEA0-EACA-E944-AFE0-C7708319A78C}"/>
    <hyperlink ref="AL107" r:id="rId60" xr:uid="{A4082FDF-D4DD-E746-8200-165DDD1A2E5C}"/>
    <hyperlink ref="AL108" r:id="rId61" xr:uid="{B65F277F-BC62-DA4D-8CEE-B5F42CC6C4A4}"/>
    <hyperlink ref="AL117" r:id="rId62" xr:uid="{8BF93B03-1EC9-2A44-9EAD-9CC9CDB4EEE1}"/>
    <hyperlink ref="AL120" r:id="rId63" xr:uid="{F28F5E75-5A9A-6846-917B-8DAFBB1EE3F4}"/>
    <hyperlink ref="AL121" r:id="rId64" xr:uid="{7DAE09BC-D8EA-A948-9019-BF291726F299}"/>
    <hyperlink ref="AL125" r:id="rId65" xr:uid="{AC8436E6-D715-1140-9F2A-0F720D71CD2A}"/>
    <hyperlink ref="AL128" r:id="rId66" xr:uid="{69E6236A-243A-E344-A10E-CCA7215E61CF}"/>
    <hyperlink ref="AL130" r:id="rId67" display="See, https://www.ndcourts.gov/Media/Default/Legal%20Resources/Legal%20Self%20Help/Appeals/Instructions-Petition-for-Waiver-of-Filing-Fees-Costs.pdf_x000a__x000a__x000a_See also, https://www.ndcourts.gov/Media/Default/Legal%20Resources/Legal%20Self%20Help/Other%20Forms/Fee%20Waiver/Form-3a.pdf" xr:uid="{5B30890A-F830-BE45-AF5D-FEC8F88CF3D6}"/>
    <hyperlink ref="AL135" r:id="rId68" xr:uid="{BD12ECF4-E8EB-7649-B608-7FECD2862E1A}"/>
    <hyperlink ref="AL132" r:id="rId69" xr:uid="{4CBCBA40-C8F1-C74A-B32C-6A3D00C571BF}"/>
    <hyperlink ref="AL133" r:id="rId70" xr:uid="{10A254A9-99C8-8C4E-8C9E-AC1FC7E19210}"/>
    <hyperlink ref="AL134" r:id="rId71" xr:uid="{371BA660-62DA-9C40-8B4C-783301EF8345}"/>
    <hyperlink ref="AL148" r:id="rId72" xr:uid="{EEFB350B-D3F2-C640-9ACE-F4BEEBB9C41D}"/>
    <hyperlink ref="AG106" r:id="rId73" display="https://www.courts.state.nh.us/fdpp/divorce_without_minor.htm" xr:uid="{B8722884-179C-594B-9E43-591BC31C0C9A}"/>
    <hyperlink ref="AG107" r:id="rId74" display="https://www.courts.state.nh.us/fdpp/divorce_with_minor.htm" xr:uid="{0E211D94-BDFF-7F40-AB5B-44DD5F584C35}"/>
    <hyperlink ref="AG109" r:id="rId75" display="https://www.courts.state.nh.us/forms/nhjb-2050-df.pdf" xr:uid="{0A77D0E0-25E1-C44B-99C5-4B4AE85B224E}"/>
    <hyperlink ref="AG125" r:id="rId76" xr:uid="{6D7562D7-E3FC-3F47-8A2D-88C71B95867A}"/>
    <hyperlink ref="AG132" r:id="rId77" xr:uid="{D31C51A6-083C-C644-BA28-A9887C9549B8}"/>
    <hyperlink ref="AG133" r:id="rId78" xr:uid="{4A2F387A-FCB9-F745-B59B-637CB9ADEA95}"/>
    <hyperlink ref="AG134" r:id="rId79" display="https://www.courts.state.nh.us/fdpp/support.htm" xr:uid="{0DE15E96-02A7-6544-94C8-4D577D95EEED}"/>
    <hyperlink ref="AG148" r:id="rId80" display="https://www.courts.state.nh.us/nh-e-court-project/self.htm" xr:uid="{5A73F883-A1F2-E546-9042-0B6E7DBA3CE3}"/>
    <hyperlink ref="F100" r:id="rId81" xr:uid="{F2E76599-B37C-434A-90F2-CDA63624736C}"/>
    <hyperlink ref="F92" r:id="rId82" display="https://www.azcourts.gov/Portals/74/ACAJ/Annual Reports/2019 Annual Report ACAJ.pdf?ver=2019-12-24-102730-840" xr:uid="{28A5F8A8-F445-0443-A4A0-31C96E4F72D6}"/>
    <hyperlink ref="F102" r:id="rId83" xr:uid="{9BD5B1EC-E1A1-ED49-8B84-1B0101638208}"/>
    <hyperlink ref="F106" r:id="rId84" xr:uid="{58C53085-D389-8C48-986C-C7771DCA17D7}"/>
    <hyperlink ref="F107" r:id="rId85" xr:uid="{A1AF32FF-F7A2-C940-A315-868673EDD62A}"/>
    <hyperlink ref="F108" r:id="rId86" xr:uid="{232D7C73-A1E3-3B43-A01C-8148190CCDDB}"/>
    <hyperlink ref="F109" r:id="rId87" xr:uid="{EDEF38C9-8D6A-8C4E-B151-962740422D35}"/>
    <hyperlink ref="F110" r:id="rId88" xr:uid="{021880CD-6632-0843-BC41-ECC3D26BB954}"/>
    <hyperlink ref="F111" r:id="rId89" xr:uid="{021931BC-A1D6-0E4B-9EB0-9F6AB4F9821C}"/>
    <hyperlink ref="F112" r:id="rId90" xr:uid="{94742A1F-5EB6-8A4A-9CD2-17B5DC6DC23D}"/>
    <hyperlink ref="F116" r:id="rId91" xr:uid="{951A8FBD-851D-6D4B-AFE9-667055AB9E34}"/>
    <hyperlink ref="F117" r:id="rId92" xr:uid="{05276DD6-200A-0C49-A9FC-42522119E820}"/>
    <hyperlink ref="F120" r:id="rId93" xr:uid="{6C51C3E1-4563-134A-A41E-6B234FDCC078}"/>
    <hyperlink ref="F121" r:id="rId94" xr:uid="{EB4BBFFB-7CE8-FA45-A7BD-26D840A122F7}"/>
    <hyperlink ref="F130" r:id="rId95" xr:uid="{83DEA015-CDEE-1D4A-8A61-0F5A48C6036B}"/>
    <hyperlink ref="F132" r:id="rId96" xr:uid="{74FEEB35-B647-3449-9C75-C5B6123E56D2}"/>
    <hyperlink ref="F133" r:id="rId97" xr:uid="{98BD5B1B-E99F-8A4C-A453-7DE241BC2AB3}"/>
    <hyperlink ref="F134" r:id="rId98" xr:uid="{BD43D0D6-2EBE-E246-9A9A-08C2D25D316C}"/>
    <hyperlink ref="F135" r:id="rId99" xr:uid="{56C1FD67-4C69-DC48-8A7A-BA0D8BB8AC54}"/>
    <hyperlink ref="F137" r:id="rId100" xr:uid="{748E08B7-702D-274A-8855-419B518F4265}"/>
    <hyperlink ref="F141" r:id="rId101" xr:uid="{3E4FF775-626A-4E4D-B8E8-8BCFAA8CB93E}"/>
    <hyperlink ref="F142" r:id="rId102" xr:uid="{E549E45A-1E61-764F-9691-BC19CC566B4B}"/>
    <hyperlink ref="F143" r:id="rId103" xr:uid="{BD1EC38E-A04D-674A-801B-B390E656E175}"/>
    <hyperlink ref="F145" r:id="rId104" xr:uid="{635853DA-90D9-9749-B7E2-B30C559C3F9D}"/>
    <hyperlink ref="F146" r:id="rId105" xr:uid="{14B37830-0F09-EE48-9BFD-CF4FA529154C}"/>
    <hyperlink ref="H106" r:id="rId106" xr:uid="{8CCB788A-7BB5-8F47-AFDA-1F79E7EFA346}"/>
    <hyperlink ref="H107" r:id="rId107" xr:uid="{62B2696D-DFA3-4C40-AB21-B54DA98FD4DA}"/>
    <hyperlink ref="H108" r:id="rId108" xr:uid="{A49BD1EB-6CC8-454A-A300-1BA51C3B82B1}"/>
    <hyperlink ref="H131" r:id="rId109" xr:uid="{D2C07F21-ED58-8F46-AF40-B1044C1B3396}"/>
    <hyperlink ref="H132" r:id="rId110" xr:uid="{800FC2CF-489F-4D43-9023-34C2A066B3D2}"/>
    <hyperlink ref="H133" r:id="rId111" xr:uid="{73D8054D-13EB-4740-89D9-A18DF551C318}"/>
    <hyperlink ref="H134" r:id="rId112" xr:uid="{FDA29EFE-96BB-9546-A8EA-F5767294069D}"/>
    <hyperlink ref="H135" r:id="rId113" xr:uid="{FA95DBEB-E930-1D4E-821A-F8F4F793B938}"/>
    <hyperlink ref="H137" r:id="rId114" xr:uid="{55260291-9BEF-D941-8D32-D99202DA3B4C}"/>
    <hyperlink ref="H138" r:id="rId115" xr:uid="{3AE27270-9278-F149-9753-5F33E7F57B5F}"/>
    <hyperlink ref="K86" r:id="rId116" xr:uid="{CB9703F3-2702-1244-BB7E-B25CA136674A}"/>
    <hyperlink ref="K90" r:id="rId117" xr:uid="{361885AD-1029-444B-846A-472B07480862}"/>
    <hyperlink ref="K91" r:id="rId118" xr:uid="{D9C87F93-1AD7-2C40-8B9C-30260A24EE23}"/>
    <hyperlink ref="K106" r:id="rId119" xr:uid="{E4B1860F-0737-6340-8AF1-9787EA3193D9}"/>
    <hyperlink ref="K107" r:id="rId120" xr:uid="{C9AE3F38-876A-ED42-A5FF-ED5BE6550083}"/>
    <hyperlink ref="K108" r:id="rId121" xr:uid="{505B8FA4-6024-D84D-BB8C-245FFF0DDB7B}"/>
    <hyperlink ref="K109" r:id="rId122" xr:uid="{50E752D1-AF85-FC48-8C7A-6D8570E31B90}"/>
    <hyperlink ref="K119" r:id="rId123" xr:uid="{4C91A5AF-9EEA-9446-893B-0290E3C68765}"/>
    <hyperlink ref="K130" r:id="rId124" xr:uid="{EB3EAFCA-502B-D545-9C19-15FB25177908}"/>
    <hyperlink ref="K132" r:id="rId125" xr:uid="{5F734CA6-14E1-A34E-B740-D8C01C28EA82}"/>
    <hyperlink ref="K133" r:id="rId126" xr:uid="{3A7D9955-3B45-3849-8511-D3C8FD68840F}"/>
    <hyperlink ref="K134" r:id="rId127" xr:uid="{8A559D7C-E721-FB43-8D55-786C2F6C52F4}"/>
    <hyperlink ref="K135" r:id="rId128" xr:uid="{50C5F7F8-3DA4-1F40-A3D3-FE372242DB43}"/>
    <hyperlink ref="K136" r:id="rId129" xr:uid="{BD47E1D8-8371-174F-A3CD-601536028AB7}"/>
    <hyperlink ref="K137" r:id="rId130" xr:uid="{39FEDA24-CC0D-104F-825A-0D4DC2572F7C}"/>
    <hyperlink ref="K145" r:id="rId131" xr:uid="{62461C6E-22ED-1342-82B6-916C2B76DD92}"/>
    <hyperlink ref="K146" r:id="rId132" xr:uid="{EC306A69-FD9A-1D4F-B11A-6FD518D33716}"/>
    <hyperlink ref="M90" r:id="rId133" xr:uid="{9C971FFC-70CE-E145-AFEE-4A84081EA800}"/>
    <hyperlink ref="M92" r:id="rId134" display="https://www.flcourts.org/content/download/633407/7196991/file/voices-in-the-civil-justice-system.pdf" xr:uid="{F27FE229-F1C0-D04F-9FED-845CE687CDFF}"/>
    <hyperlink ref="M104" r:id="rId135" xr:uid="{B258C41F-FBB6-9B43-8E3E-E8415DCF51AC}"/>
    <hyperlink ref="M114" r:id="rId136" display="http://www.leg.state.fl.us/Statutes/index.cfm?App_mode=Display_Statute&amp;Search_String=&amp;URL=0000-0099/0057/Sections/0057.081.html" xr:uid="{D5FD104A-F3AE-D041-98B0-C528F6EFB7D0}"/>
    <hyperlink ref="M115" r:id="rId137" xr:uid="{A5B3D691-B645-AF4F-B3CC-F7CBCC4EE918}"/>
    <hyperlink ref="M126" r:id="rId138" xr:uid="{77974509-6EFF-5D46-BCD5-85B6E2A367C1}"/>
    <hyperlink ref="M130" r:id="rId139" xr:uid="{5239BF7F-CF54-5946-ACFE-9729C5D3A26A}"/>
    <hyperlink ref="M132" r:id="rId140" xr:uid="{CB7955DC-0407-0249-80B1-4B98FF5B7FC9}"/>
    <hyperlink ref="M133" r:id="rId141" xr:uid="{60165D62-B263-2245-ACDF-0B7B9D489920}"/>
    <hyperlink ref="M134" r:id="rId142" xr:uid="{98E6C8AF-7F67-4A47-A86C-567833BDDDB4}"/>
    <hyperlink ref="M135" r:id="rId143" xr:uid="{0E3C889A-BFF8-1040-92E7-8A070CDB997B}"/>
    <hyperlink ref="M137" r:id="rId144" xr:uid="{A49CA2B6-9B05-524B-9728-6DFB292B13BF}"/>
    <hyperlink ref="M148" r:id="rId145" xr:uid="{321C82C4-2B1A-CB42-B95F-71BE0CC151D8}"/>
    <hyperlink ref="M106" r:id="rId146" xr:uid="{CD0732D1-1C31-5F48-93FD-B17C818DE933}"/>
    <hyperlink ref="M107" r:id="rId147" xr:uid="{0DB115EC-9CFB-0B4A-BE89-A87BC35A5D0E}"/>
    <hyperlink ref="M108" r:id="rId148" xr:uid="{A0B313C4-0CB0-734C-B22E-35CA23345454}"/>
    <hyperlink ref="M109" r:id="rId149" location="990" xr:uid="{65A09C4C-6639-0642-8B71-2B5A7A696195}"/>
    <hyperlink ref="AA106" r:id="rId150" xr:uid="{397B0D6F-2ED0-CE4C-A2FD-4E91AE14E172}"/>
    <hyperlink ref="AA110" r:id="rId151" xr:uid="{5A3B1D23-1C86-3042-989B-76C63C03FB01}"/>
    <hyperlink ref="AA111" r:id="rId152" xr:uid="{46B83785-F9A1-7140-BF62-9484C5621888}"/>
    <hyperlink ref="AA146" r:id="rId153" xr:uid="{8A9A825F-B77A-0143-9F36-455DBE45FA5D}"/>
    <hyperlink ref="AE90" r:id="rId154" xr:uid="{C75231CB-18D0-EC44-8CC3-A8EF7C25D620}"/>
    <hyperlink ref="AE106" display="https://supremecourt.nebraska.gov/self-help/families-children/filing-divorce-nebraska-no-children-no-disputed-property_x000a__x000a_However, please note that the page also suggests all litigants to &quot;check with the clerk of the district court in your county&quot; as &quot;each " xr:uid="{E3E02B21-BEB1-8445-8EE6-BD3D84BD5490}"/>
    <hyperlink ref="AE107" display="https://supremecourt.nebraska.gov/self-help/families-children/filing-divorce-nebraska-children-no-custody-disputes-visitation-disputes-or-property-disputes_x000a__x000a_However, please note that the page also suggests all litigants to &quot;check with the clerk of the dis" xr:uid="{F2171F44-5901-E147-977C-0677ABA8DE61}"/>
    <hyperlink ref="AF109" r:id="rId155" xr:uid="{800D0748-F0AF-C946-BAE5-E3943F45C060}"/>
    <hyperlink ref="AF125" r:id="rId156" xr:uid="{94B5C55E-5006-6142-A645-C39E0168B72A}"/>
    <hyperlink ref="AF126" r:id="rId157" xr:uid="{E3AFAD39-D18C-0A42-A4E9-98E890379535}"/>
    <hyperlink ref="AF130" r:id="rId158" xr:uid="{571F6605-0F08-5E4B-AF8A-299D458742C0}"/>
    <hyperlink ref="AH106" r:id="rId159" location="filing" display="https://www.njcourts.gov/selfhelp/selfhelp_divorce.html - filing" xr:uid="{FDE2523F-447C-6F4A-85B0-4C47A792B3EC}"/>
    <hyperlink ref="AH107" r:id="rId160" location="filing" display="https://www.njcourts.gov/selfhelp/selfhelp_divorce.html - filing" xr:uid="{1ECBE2D9-8B85-0F46-81EF-1D1035E1375F}"/>
    <hyperlink ref="AH109" r:id="rId161" location="dv" xr:uid="{B0F45CD6-F87B-1A4D-A9BA-78C77641DE0C}"/>
    <hyperlink ref="AM106" r:id="rId162" xr:uid="{4D9326D6-229F-4349-ABB2-FF38378CE82A}"/>
    <hyperlink ref="AM107" r:id="rId163" xr:uid="{CD33F234-BA4B-E94B-AC27-AF52BDD48231}"/>
    <hyperlink ref="AN102" r:id="rId164" display="http://www.legalaidok.org/" xr:uid="{9B7BEF05-3571-4A41-82F4-3D6D37302DA9}"/>
    <hyperlink ref="AO92" r:id="rId165" display="https://www.courts.oregon.gov/about/Documents/2020-21-Strategic-Campaign_WebCopy.pdf" xr:uid="{651F9E19-7329-B845-9A6D-823640D939C5}"/>
    <hyperlink ref="AO125" r:id="rId166" display="https://www.courts.oregon.gov/Pages/default.aspx" xr:uid="{A4621102-6F02-134D-A232-FCB3A28A7949}"/>
    <hyperlink ref="AQ110" r:id="rId167" xr:uid="{A7C0F834-1E59-7643-820F-0E9386084C5A}"/>
    <hyperlink ref="AQ117" r:id="rId168" xr:uid="{D9FEC5C3-095F-1248-9C34-B2DCD5858A47}"/>
    <hyperlink ref="AQ135" r:id="rId169" xr:uid="{6552087D-4FFD-3C41-88F7-81F58210DFE5}"/>
    <hyperlink ref="AQ137" r:id="rId170" xr:uid="{E6053967-0232-4A4E-BA35-41A3FA582326}"/>
    <hyperlink ref="AQ109" r:id="rId171" xr:uid="{FCB428E5-03CF-4A4C-AC7A-6E0A87B33A9E}"/>
    <hyperlink ref="AR109" r:id="rId172" display="https://www.courts.ri.gov/PublicResources/forms/Family Court Forms/Complaint for an Order of Protection.pdf" xr:uid="{FBABC154-41BD-0043-B6C6-9F2DC1D9FACC}"/>
    <hyperlink ref="AR114" r:id="rId173" display="https://www.courts.ri.gov/PublicResources/forms/Superior Court Forms/Motion, Affidavit, and Order to Proceed In Forma Pauperis.pdf" xr:uid="{63F12065-1729-F84F-9AD6-517D078D9C0B}"/>
    <hyperlink ref="AT95" r:id="rId174" display="https://courts.illinois.gov/CivilJustice/Training_Education/Self_Represented_Litigants.pdf" xr:uid="{0D87674C-723B-6E4D-A3FD-73ADB9E0DE5F}"/>
    <hyperlink ref="AT106" r:id="rId175" xr:uid="{FB402BCC-6082-3C46-ABD1-D723CF079A1F}"/>
    <hyperlink ref="AT107" r:id="rId176" xr:uid="{8C2DFF2F-7BEE-1E4A-AE3A-E649A7DE712C}"/>
    <hyperlink ref="AT108" r:id="rId177" display="http://illinoiscourts.gov/Forms/approved/procedures/motion.asp" xr:uid="{C62F7652-DFA4-EC41-9864-91D056DB18CD}"/>
    <hyperlink ref="AT109" r:id="rId178" xr:uid="{A2364B28-90B0-1542-937E-1F15E0B2F957}"/>
    <hyperlink ref="AT112" r:id="rId179" display="http://illinoiscourts.gov/Forms/approved/mortgage_foreclosure/mortgage_foreclosure.asp" xr:uid="{C8D3DBC2-E608-9143-BDB5-3CC257D33455}"/>
    <hyperlink ref="AT130" r:id="rId180" display="http://illinoiscourts.gov/Forms/approved/procedures/Fee_Waiver.asp" xr:uid="{3251C34B-0BF9-9F4D-8DBB-138C6DFDA4CE}"/>
    <hyperlink ref="AT138" r:id="rId181" display="http://illinoiscourts.gov/Forms/approved/mortgage_foreclosure/mortgage_foreclosure.asp" xr:uid="{ACD5878A-5777-6B48-AED4-DF9437C342E1}"/>
    <hyperlink ref="AU106" r:id="rId182" display="http://www.tncourts.gov/rules/supreme-court/52_x000a__x000a_" xr:uid="{AEB11BF9-0DD4-C140-A09D-37FDBCE3C3CA}"/>
    <hyperlink ref="AU107" r:id="rId183" display="http://www.tncourts.gov/rules/supreme-court/52_x000a__x000a_" xr:uid="{49A4A8FF-9AB9-E048-B235-4882CEED1800}"/>
    <hyperlink ref="AU110" r:id="rId184" display="http://www.tncourts.gov/sites/default/files/docs/gs_civil_summons.pdf" xr:uid="{0F42A04E-EEED-7A40-9CF0-8B9D1EC20FAD}"/>
    <hyperlink ref="AU128" r:id="rId185" xr:uid="{82F50DDD-509C-FA4B-8EB6-0DEFDF598ABB}"/>
    <hyperlink ref="AU130" r:id="rId186" display="https://www.tncourts.gov/rules/supreme-court/29_x000a__x000a_" xr:uid="{3186EFEF-6174-F542-92FF-A66E7CAF97B7}"/>
    <hyperlink ref="AU132" r:id="rId187" xr:uid="{EDC5DFE7-9561-F845-9C07-6699C5BCFC20}"/>
    <hyperlink ref="AU133" r:id="rId188" xr:uid="{38E2C08E-84FE-444A-ADCE-33B46EC292F7}"/>
    <hyperlink ref="AU135" r:id="rId189" xr:uid="{537919AC-2780-6743-A0A4-201C3E6BBE25}"/>
    <hyperlink ref="AX141" r:id="rId190" display="https://www.valegalaid.org/divorce" xr:uid="{997D1505-5169-6B43-9954-440EA7B053DC}"/>
    <hyperlink ref="AX142" r:id="rId191" display="https://www.valegalaid.org/divorce" xr:uid="{BC4802A5-8E9B-9C41-85B1-8E52EE273CD8}"/>
    <hyperlink ref="AY106" r:id="rId192" location="divorce-without-children" xr:uid="{2E5BDC75-19DF-F14C-A709-56A68AC65932}"/>
    <hyperlink ref="AY108" r:id="rId193" location="forms" xr:uid="{1037EEF1-5C30-9246-8558-D20966834018}"/>
    <hyperlink ref="AY111" r:id="rId194" xr:uid="{85AF8B39-4E64-BB4D-8346-4E8ECEE18C5E}"/>
    <hyperlink ref="AY115" r:id="rId195" location=":~:text=The%20court%20has%20an%20Application,you%20cannot%20afford%20the%20fees.&amp;text=You%20must%20complete%20all%20sections%20on%20the%20form.&amp;text=The%20clerk%20at%20the%20court%20can%20serve%20as%20a%20notary%20for%20you." display="https://www.vermontjudiciary.org/self-help/application-waive-filing-fees-and-service-costs#:~:text=The%20court%20has%20an%20Application,you%20cannot%20afford%20the%20fees.&amp;text=You%20must%20complete%20all%20sections%20on%20the%20form.&amp;text=The%20clerk%20at%20the%20court%20can%20serve%20as%20a%20notary%20for%20you." xr:uid="{59E7C8F7-EA51-5547-B6A8-505294EFCBC0}"/>
    <hyperlink ref="AZ132" r:id="rId196" xr:uid="{FECF2CDF-75A2-CC42-964C-94A16E86EC67}"/>
    <hyperlink ref="AZ133" r:id="rId197" xr:uid="{A5B9441B-7046-A641-9A15-930260BA0F02}"/>
    <hyperlink ref="AZ134" r:id="rId198" xr:uid="{51F08D29-1113-B247-83E9-CD47083E067D}"/>
    <hyperlink ref="AZ135" r:id="rId199" xr:uid="{A6F46279-3E2D-C24C-9C87-B46E3D605028}"/>
    <hyperlink ref="BA106" r:id="rId200" display="http://www.courtswv.gov/lower-courts/divorce-forms/index-divorce-forms.html" xr:uid="{E8A6421C-1130-4844-B330-C3F180D0BE33}"/>
    <hyperlink ref="BA125" r:id="rId201" display="http://www.courtswv.gov/" xr:uid="{5B5D620B-FF11-B94F-8E50-72CE8D139731}"/>
    <hyperlink ref="F125" r:id="rId202" xr:uid="{0EA37F43-6E62-2B42-BA43-E9D4B9F989D4}"/>
    <hyperlink ref="R86" r:id="rId203" xr:uid="{92559FCC-E4CC-8549-A9A5-2360AA30C934}"/>
    <hyperlink ref="R87" r:id="rId204" xr:uid="{C256BA74-23A1-944E-8DE4-CE9E2EC3D7EF}"/>
    <hyperlink ref="R88" r:id="rId205" display="Same from #3. The state provides a full-time Staff Attorney for the Commission." xr:uid="{D3B34CBF-C099-2248-A911-58CE0DCE2CC4}"/>
    <hyperlink ref="R93" r:id="rId206" location="_Toc8987510" xr:uid="{B3CD1881-7913-A042-B8B5-3C072F4633D8}"/>
    <hyperlink ref="R94" r:id="rId207" xr:uid="{EBA78E6F-CAF7-284C-AC45-766BAE3B04E3}"/>
    <hyperlink ref="R100" r:id="rId208" location="_Toc8987510" xr:uid="{293509BA-A8D5-014E-9961-206E063C0EDD}"/>
    <hyperlink ref="R101" r:id="rId209" location="_Toc8987510" xr:uid="{DC20D00C-9487-3841-B9E8-DE951DA25226}"/>
    <hyperlink ref="R104" r:id="rId210" xr:uid="{8C61E0FF-2EB3-6345-9EED-71B5D5D5D5D9}"/>
    <hyperlink ref="R125" r:id="rId211" xr:uid="{87B271AB-D3C4-6342-A73B-4649A00B1A09}"/>
    <hyperlink ref="R126" r:id="rId212" xr:uid="{27426099-6842-E943-A475-A70685C0A5A6}"/>
    <hyperlink ref="R132" r:id="rId213" xr:uid="{977BA007-B934-2343-A286-4F23E6823BC0}"/>
    <hyperlink ref="R133" r:id="rId214" xr:uid="{A3F3761B-9A99-0B4D-842C-39E97B0C9DF4}"/>
    <hyperlink ref="R134" r:id="rId215" xr:uid="{3EAC96E2-7F2B-A248-B7C1-313146C2F769}"/>
    <hyperlink ref="R135" r:id="rId216" xr:uid="{F74C92C8-EBB1-BB47-A27A-A847226D8517}"/>
    <hyperlink ref="AJ109" r:id="rId217" xr:uid="{D661B875-08C7-2D49-BCDC-E649640E7201}"/>
    <hyperlink ref="AJ110" r:id="rId218" xr:uid="{63D295D1-BC0C-7F4E-853F-04DCBDBAEE02}"/>
    <hyperlink ref="AJ111" r:id="rId219" xr:uid="{F85BD93A-74A2-BE4F-A78B-4F40B331382B}"/>
    <hyperlink ref="AJ106" r:id="rId220" xr:uid="{45C9982F-EBE0-2847-A466-8928BE442A56}"/>
    <hyperlink ref="AJ107" r:id="rId221" xr:uid="{AED28329-5F09-1147-AE04-0CA008E813D7}"/>
    <hyperlink ref="AJ108" r:id="rId222" xr:uid="{E095EA23-F90A-7B4C-AB88-9ADB267DB384}"/>
    <hyperlink ref="AJ112" r:id="rId223" xr:uid="{50C1C1D5-3070-E94F-89AB-02DBD4965FF6}"/>
    <hyperlink ref="AJ133" r:id="rId224" xr:uid="{9BC374F1-B238-A747-AEE1-D3864E476261}"/>
    <hyperlink ref="AJ134" r:id="rId225" xr:uid="{D108C876-259D-9741-9C69-BF30336B77EC}"/>
    <hyperlink ref="AJ135" r:id="rId226" xr:uid="{90425A8D-A303-1A4F-9CD4-79ED3F0C3E3E}"/>
    <hyperlink ref="AJ137" r:id="rId227" xr:uid="{FA968FCE-6D24-8748-977A-FA6F258A790A}"/>
    <hyperlink ref="AJ138" r:id="rId228" xr:uid="{31D658C4-2651-5C49-A98A-C08CE5A7394B}"/>
    <hyperlink ref="AJ141" r:id="rId229" xr:uid="{9494A30E-BD15-974F-A8EC-78304757B4BB}"/>
    <hyperlink ref="AJ143" r:id="rId230" xr:uid="{F7B24720-4D08-844A-81CB-00E76C6E0D61}"/>
    <hyperlink ref="AJ147" r:id="rId231" xr:uid="{EE401A6C-D257-1D4A-BD8B-8D2B362354BC}"/>
    <hyperlink ref="AJ148" r:id="rId232" xr:uid="{6A6AAFCA-008E-194C-BAB4-7E7082010676}"/>
  </hyperlinks>
  <pageMargins left="0.75" right="0.75" top="1" bottom="1" header="0.5" footer="0.5"/>
  <pageSetup orientation="landscape" horizontalDpi="4294967292" verticalDpi="4294967292" r:id="rId233"/>
  <drawing r:id="rId234"/>
  <extLst>
    <ext xmlns:mx="http://schemas.microsoft.com/office/mac/excel/2008/main" uri="http://schemas.microsoft.com/office/mac/excel/2008/main">
      <mx:PLV Mode="1"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8:BC97"/>
  <sheetViews>
    <sheetView topLeftCell="E1" zoomScaleNormal="100" workbookViewId="0">
      <selection activeCell="E13" sqref="E13"/>
    </sheetView>
  </sheetViews>
  <sheetFormatPr baseColWidth="10" defaultColWidth="11.1640625" defaultRowHeight="13"/>
  <cols>
    <col min="1" max="1" width="11.1640625" style="2"/>
    <col min="2" max="2" width="40.6640625" style="2" customWidth="1"/>
    <col min="3" max="3" width="14.33203125" style="2" customWidth="1"/>
    <col min="4" max="54" width="20.83203125" style="2" customWidth="1"/>
    <col min="55" max="55" width="20.83203125" customWidth="1"/>
    <col min="56" max="59" width="20.83203125" style="2" customWidth="1"/>
    <col min="60" max="16384" width="11.1640625" style="2"/>
  </cols>
  <sheetData>
    <row r="8" spans="1:55" s="11" customFormat="1" ht="19">
      <c r="A8" s="111" t="s">
        <v>201</v>
      </c>
      <c r="B8" s="111"/>
      <c r="C8" s="111"/>
      <c r="P8" s="12"/>
      <c r="R8" s="12"/>
      <c r="S8" s="12"/>
      <c r="T8" s="12"/>
      <c r="V8" s="12"/>
    </row>
    <row r="9" spans="1:55" s="11" customFormat="1">
      <c r="P9" s="12"/>
    </row>
    <row r="10" spans="1:55" s="15" customFormat="1">
      <c r="A10" s="13" t="s">
        <v>202</v>
      </c>
      <c r="B10" s="13" t="s">
        <v>203</v>
      </c>
      <c r="P10" s="112"/>
    </row>
    <row r="11" spans="1:55">
      <c r="BC11" s="2"/>
    </row>
    <row r="12" spans="1:55" ht="28">
      <c r="A12" s="3" t="s">
        <v>41</v>
      </c>
      <c r="C12" s="7" t="s">
        <v>225</v>
      </c>
      <c r="D12" s="107" t="s">
        <v>973</v>
      </c>
      <c r="E12" s="114" t="s">
        <v>972</v>
      </c>
      <c r="F12" s="107" t="s">
        <v>1044</v>
      </c>
      <c r="G12" s="107" t="s">
        <v>1001</v>
      </c>
      <c r="H12" s="114" t="s">
        <v>1191</v>
      </c>
      <c r="I12" s="107" t="s">
        <v>1192</v>
      </c>
      <c r="J12" s="114" t="s">
        <v>1262</v>
      </c>
      <c r="K12" s="114" t="s">
        <v>1354</v>
      </c>
      <c r="L12" s="114" t="s">
        <v>1432</v>
      </c>
      <c r="M12" s="107" t="s">
        <v>1458</v>
      </c>
      <c r="N12" s="114" t="s">
        <v>1501</v>
      </c>
      <c r="O12" s="114" t="s">
        <v>1628</v>
      </c>
      <c r="P12" s="114" t="s">
        <v>208</v>
      </c>
      <c r="Q12" s="107" t="s">
        <v>633</v>
      </c>
      <c r="R12" s="114" t="s">
        <v>210</v>
      </c>
      <c r="S12" s="107" t="s">
        <v>1629</v>
      </c>
      <c r="T12" s="107" t="s">
        <v>231</v>
      </c>
      <c r="U12" s="114" t="s">
        <v>697</v>
      </c>
      <c r="V12" s="107" t="s">
        <v>262</v>
      </c>
      <c r="W12" s="114" t="s">
        <v>413</v>
      </c>
      <c r="X12" s="114" t="s">
        <v>412</v>
      </c>
      <c r="Y12" s="107" t="s">
        <v>302</v>
      </c>
      <c r="Z12" s="107" t="s">
        <v>714</v>
      </c>
      <c r="AA12" s="107" t="s">
        <v>1653</v>
      </c>
      <c r="AB12" s="107" t="s">
        <v>467</v>
      </c>
      <c r="AC12" s="107" t="s">
        <v>442</v>
      </c>
      <c r="AD12" s="114" t="s">
        <v>536</v>
      </c>
      <c r="AE12" s="107" t="s">
        <v>1735</v>
      </c>
      <c r="AF12" s="114" t="s">
        <v>1814</v>
      </c>
      <c r="AG12" s="114" t="s">
        <v>599</v>
      </c>
      <c r="AH12" s="114" t="s">
        <v>1815</v>
      </c>
      <c r="AI12" s="107" t="s">
        <v>1880</v>
      </c>
      <c r="AJ12" s="114" t="s">
        <v>1939</v>
      </c>
      <c r="AK12" s="107" t="s">
        <v>537</v>
      </c>
      <c r="AL12" s="107" t="s">
        <v>575</v>
      </c>
      <c r="AM12" s="114" t="s">
        <v>2013</v>
      </c>
      <c r="AN12" s="107" t="s">
        <v>2069</v>
      </c>
      <c r="AO12" s="114" t="s">
        <v>2183</v>
      </c>
      <c r="AP12" s="114" t="s">
        <v>2184</v>
      </c>
      <c r="AQ12" s="114" t="s">
        <v>2232</v>
      </c>
      <c r="AR12" s="114" t="s">
        <v>2269</v>
      </c>
      <c r="AS12" s="107" t="s">
        <v>2305</v>
      </c>
      <c r="AT12" s="107" t="s">
        <v>2367</v>
      </c>
      <c r="AU12" s="107" t="s">
        <v>2375</v>
      </c>
      <c r="AV12" s="107" t="s">
        <v>2439</v>
      </c>
      <c r="AW12" s="107" t="s">
        <v>2479</v>
      </c>
      <c r="AX12" s="114" t="s">
        <v>2547</v>
      </c>
      <c r="AY12" s="114" t="s">
        <v>2587</v>
      </c>
      <c r="AZ12" s="114" t="s">
        <v>2715</v>
      </c>
      <c r="BA12" s="114" t="s">
        <v>2798</v>
      </c>
      <c r="BB12" s="107" t="s">
        <v>2716</v>
      </c>
      <c r="BC12" s="114" t="s">
        <v>2863</v>
      </c>
    </row>
    <row r="13" spans="1:55" ht="320">
      <c r="A13" s="2">
        <v>1</v>
      </c>
      <c r="B13" s="2" t="s">
        <v>99</v>
      </c>
      <c r="C13" s="2">
        <v>5</v>
      </c>
      <c r="D13" s="6" t="s">
        <v>166</v>
      </c>
      <c r="E13" s="2" t="s">
        <v>166</v>
      </c>
      <c r="F13" t="s">
        <v>233</v>
      </c>
      <c r="G13" t="s">
        <v>233</v>
      </c>
      <c r="H13" s="6" t="s">
        <v>165</v>
      </c>
      <c r="I13" t="s">
        <v>233</v>
      </c>
      <c r="J13" s="6" t="s">
        <v>165</v>
      </c>
      <c r="K13" s="6" t="s">
        <v>166</v>
      </c>
      <c r="L13" s="6" t="s">
        <v>165</v>
      </c>
      <c r="M13" t="s">
        <v>166</v>
      </c>
      <c r="N13" s="5" t="s">
        <v>165</v>
      </c>
      <c r="O13" s="134" t="s">
        <v>165</v>
      </c>
      <c r="P13" s="6" t="s">
        <v>166</v>
      </c>
      <c r="Q13" s="11" t="s">
        <v>165</v>
      </c>
      <c r="R13" s="18" t="s">
        <v>165</v>
      </c>
      <c r="S13" s="18" t="s">
        <v>165</v>
      </c>
      <c r="T13" t="s">
        <v>233</v>
      </c>
      <c r="U13" s="6" t="s">
        <v>166</v>
      </c>
      <c r="V13" s="6" t="s">
        <v>166</v>
      </c>
      <c r="W13" s="6" t="s">
        <v>165</v>
      </c>
      <c r="X13" s="11" t="s">
        <v>165</v>
      </c>
      <c r="Y13" s="126" t="s">
        <v>165</v>
      </c>
      <c r="Z13" s="122" t="s">
        <v>165</v>
      </c>
      <c r="AA13" s="11" t="s">
        <v>165</v>
      </c>
      <c r="AB13" s="5" t="s">
        <v>166</v>
      </c>
      <c r="AC13" s="11" t="s">
        <v>166</v>
      </c>
      <c r="AD13" s="6" t="s">
        <v>166</v>
      </c>
      <c r="AE13" t="s">
        <v>232</v>
      </c>
      <c r="AF13" s="6" t="s">
        <v>166</v>
      </c>
      <c r="AG13" s="6" t="s">
        <v>165</v>
      </c>
      <c r="AH13" s="6" t="s">
        <v>165</v>
      </c>
      <c r="AI13" t="s">
        <v>232</v>
      </c>
      <c r="AJ13" s="6" t="s">
        <v>165</v>
      </c>
      <c r="AK13" s="5" t="s">
        <v>165</v>
      </c>
      <c r="AL13" s="18" t="s">
        <v>165</v>
      </c>
      <c r="AM13" s="6" t="s">
        <v>165</v>
      </c>
      <c r="AN13" s="5" t="s">
        <v>233</v>
      </c>
      <c r="AO13" s="6" t="s">
        <v>165</v>
      </c>
      <c r="AP13" s="6" t="s">
        <v>165</v>
      </c>
      <c r="AQ13" s="6" t="s">
        <v>166</v>
      </c>
      <c r="AR13" s="6" t="s">
        <v>165</v>
      </c>
      <c r="AS13" s="5" t="s">
        <v>166</v>
      </c>
      <c r="AT13" s="18" t="s">
        <v>443</v>
      </c>
      <c r="AU13" s="5" t="s">
        <v>232</v>
      </c>
      <c r="AV13" t="s">
        <v>233</v>
      </c>
      <c r="AW13" t="s">
        <v>233</v>
      </c>
      <c r="AX13" s="6" t="s">
        <v>165</v>
      </c>
      <c r="AY13" s="6" t="s">
        <v>165</v>
      </c>
      <c r="AZ13" s="6" t="s">
        <v>165</v>
      </c>
      <c r="BA13" s="6" t="s">
        <v>166</v>
      </c>
      <c r="BB13" s="11" t="s">
        <v>165</v>
      </c>
      <c r="BC13" s="6" t="s">
        <v>166</v>
      </c>
    </row>
    <row r="14" spans="1:55" ht="57">
      <c r="A14" s="2">
        <v>2</v>
      </c>
      <c r="B14" s="2" t="s">
        <v>100</v>
      </c>
      <c r="C14" s="2">
        <v>10</v>
      </c>
      <c r="D14" s="6" t="s">
        <v>166</v>
      </c>
      <c r="E14" s="6" t="s">
        <v>165</v>
      </c>
      <c r="F14" t="s">
        <v>232</v>
      </c>
      <c r="G14" t="s">
        <v>232</v>
      </c>
      <c r="H14" s="6" t="s">
        <v>165</v>
      </c>
      <c r="I14" t="s">
        <v>232</v>
      </c>
      <c r="J14" s="6" t="s">
        <v>165</v>
      </c>
      <c r="K14" s="6" t="s">
        <v>165</v>
      </c>
      <c r="L14" s="6" t="s">
        <v>165</v>
      </c>
      <c r="M14" t="s">
        <v>166</v>
      </c>
      <c r="N14" s="5" t="s">
        <v>165</v>
      </c>
      <c r="O14" s="134" t="s">
        <v>165</v>
      </c>
      <c r="P14" s="6" t="s">
        <v>166</v>
      </c>
      <c r="Q14" s="11" t="s">
        <v>211</v>
      </c>
      <c r="R14" s="18" t="s">
        <v>165</v>
      </c>
      <c r="S14" s="18" t="s">
        <v>263</v>
      </c>
      <c r="T14" t="s">
        <v>233</v>
      </c>
      <c r="U14" s="6" t="s">
        <v>165</v>
      </c>
      <c r="V14" s="6" t="s">
        <v>165</v>
      </c>
      <c r="W14" s="6" t="s">
        <v>165</v>
      </c>
      <c r="X14" s="11" t="s">
        <v>165</v>
      </c>
      <c r="Y14" s="126" t="s">
        <v>165</v>
      </c>
      <c r="Z14" s="123" t="s">
        <v>165</v>
      </c>
      <c r="AA14" s="18" t="s">
        <v>165</v>
      </c>
      <c r="AB14" s="5" t="s">
        <v>166</v>
      </c>
      <c r="AC14" s="11" t="s">
        <v>165</v>
      </c>
      <c r="AD14" s="6" t="s">
        <v>166</v>
      </c>
      <c r="AE14" t="s">
        <v>233</v>
      </c>
      <c r="AF14" s="6" t="s">
        <v>166</v>
      </c>
      <c r="AG14" s="6" t="s">
        <v>263</v>
      </c>
      <c r="AH14" s="6" t="s">
        <v>165</v>
      </c>
      <c r="AI14" t="s">
        <v>232</v>
      </c>
      <c r="AJ14" s="6" t="s">
        <v>165</v>
      </c>
      <c r="AK14" s="5" t="s">
        <v>165</v>
      </c>
      <c r="AL14" s="18" t="s">
        <v>166</v>
      </c>
      <c r="AM14" s="6" t="s">
        <v>165</v>
      </c>
      <c r="AN14" s="5" t="s">
        <v>232</v>
      </c>
      <c r="AO14" s="6" t="s">
        <v>165</v>
      </c>
      <c r="AP14" s="6" t="s">
        <v>166</v>
      </c>
      <c r="AQ14" s="6" t="s">
        <v>263</v>
      </c>
      <c r="AR14" s="6" t="s">
        <v>165</v>
      </c>
      <c r="AS14" s="5" t="s">
        <v>165</v>
      </c>
      <c r="AT14" s="18" t="s">
        <v>166</v>
      </c>
      <c r="AU14" t="s">
        <v>232</v>
      </c>
      <c r="AV14" t="s">
        <v>233</v>
      </c>
      <c r="AW14" t="s">
        <v>232</v>
      </c>
      <c r="AX14" s="6" t="s">
        <v>1804</v>
      </c>
      <c r="AY14" s="6" t="s">
        <v>166</v>
      </c>
      <c r="AZ14" s="6" t="s">
        <v>165</v>
      </c>
      <c r="BA14" s="6" t="s">
        <v>166</v>
      </c>
      <c r="BB14" s="11" t="s">
        <v>165</v>
      </c>
      <c r="BC14" s="6" t="s">
        <v>166</v>
      </c>
    </row>
    <row r="15" spans="1:55" ht="85">
      <c r="A15" s="2">
        <v>3</v>
      </c>
      <c r="B15" s="2" t="s">
        <v>104</v>
      </c>
      <c r="C15" s="2">
        <v>1</v>
      </c>
      <c r="D15" s="6" t="s">
        <v>166</v>
      </c>
      <c r="E15" s="6" t="s">
        <v>166</v>
      </c>
      <c r="F15" t="s">
        <v>233</v>
      </c>
      <c r="G15" t="s">
        <v>233</v>
      </c>
      <c r="H15" s="6" t="s">
        <v>165</v>
      </c>
      <c r="I15" t="s">
        <v>233</v>
      </c>
      <c r="J15" s="6" t="s">
        <v>165</v>
      </c>
      <c r="K15" s="6" t="s">
        <v>166</v>
      </c>
      <c r="L15" s="6" t="s">
        <v>166</v>
      </c>
      <c r="M15" t="s">
        <v>166</v>
      </c>
      <c r="N15" s="5" t="s">
        <v>166</v>
      </c>
      <c r="O15" s="134" t="s">
        <v>165</v>
      </c>
      <c r="P15" s="6" t="s">
        <v>166</v>
      </c>
      <c r="Q15" s="11" t="s">
        <v>166</v>
      </c>
      <c r="R15" s="18" t="s">
        <v>165</v>
      </c>
      <c r="S15" s="18" t="s">
        <v>553</v>
      </c>
      <c r="T15" t="s">
        <v>233</v>
      </c>
      <c r="U15" s="6" t="s">
        <v>166</v>
      </c>
      <c r="V15" s="6" t="s">
        <v>165</v>
      </c>
      <c r="W15" s="6" t="s">
        <v>165</v>
      </c>
      <c r="X15" s="11" t="s">
        <v>166</v>
      </c>
      <c r="Y15" s="126" t="s">
        <v>166</v>
      </c>
      <c r="Z15" s="122" t="s">
        <v>166</v>
      </c>
      <c r="AA15" s="11" t="s">
        <v>165</v>
      </c>
      <c r="AB15" s="5" t="s">
        <v>166</v>
      </c>
      <c r="AC15" s="11" t="s">
        <v>166</v>
      </c>
      <c r="AD15" s="6" t="s">
        <v>166</v>
      </c>
      <c r="AE15" t="s">
        <v>232</v>
      </c>
      <c r="AF15" s="6" t="s">
        <v>166</v>
      </c>
      <c r="AG15" s="6" t="s">
        <v>165</v>
      </c>
      <c r="AH15" s="6" t="s">
        <v>165</v>
      </c>
      <c r="AI15" t="s">
        <v>232</v>
      </c>
      <c r="AJ15" s="6" t="s">
        <v>165</v>
      </c>
      <c r="AK15" s="6" t="s">
        <v>166</v>
      </c>
      <c r="AL15" s="11" t="s">
        <v>166</v>
      </c>
      <c r="AM15" s="6" t="s">
        <v>165</v>
      </c>
      <c r="AN15" s="5" t="s">
        <v>233</v>
      </c>
      <c r="AO15" s="6" t="s">
        <v>165</v>
      </c>
      <c r="AP15" s="6" t="s">
        <v>165</v>
      </c>
      <c r="AQ15" s="6" t="s">
        <v>166</v>
      </c>
      <c r="AR15" s="6" t="s">
        <v>165</v>
      </c>
      <c r="AS15" s="5" t="s">
        <v>166</v>
      </c>
      <c r="AT15" s="11" t="s">
        <v>553</v>
      </c>
      <c r="AU15" t="s">
        <v>233</v>
      </c>
      <c r="AV15" t="s">
        <v>233</v>
      </c>
      <c r="AW15" t="s">
        <v>233</v>
      </c>
      <c r="AX15" s="6" t="s">
        <v>166</v>
      </c>
      <c r="AY15" s="6" t="s">
        <v>166</v>
      </c>
      <c r="AZ15" s="6" t="s">
        <v>165</v>
      </c>
      <c r="BA15" s="6" t="s">
        <v>166</v>
      </c>
      <c r="BB15" s="11" t="s">
        <v>166</v>
      </c>
      <c r="BC15" s="6" t="s">
        <v>166</v>
      </c>
    </row>
    <row r="16" spans="1:55" ht="183">
      <c r="A16" s="2">
        <v>4</v>
      </c>
      <c r="B16" s="2" t="s">
        <v>105</v>
      </c>
      <c r="C16" s="2">
        <v>1</v>
      </c>
      <c r="D16" s="6" t="s">
        <v>166</v>
      </c>
      <c r="E16" s="6" t="s">
        <v>166</v>
      </c>
      <c r="F16" t="s">
        <v>233</v>
      </c>
      <c r="G16" t="s">
        <v>233</v>
      </c>
      <c r="H16" s="6" t="s">
        <v>165</v>
      </c>
      <c r="I16" t="s">
        <v>233</v>
      </c>
      <c r="J16" s="6" t="s">
        <v>165</v>
      </c>
      <c r="K16" s="6" t="s">
        <v>166</v>
      </c>
      <c r="L16" s="6" t="s">
        <v>165</v>
      </c>
      <c r="M16" t="s">
        <v>166</v>
      </c>
      <c r="N16" s="5" t="s">
        <v>166</v>
      </c>
      <c r="O16" s="134" t="s">
        <v>165</v>
      </c>
      <c r="P16" s="6" t="s">
        <v>166</v>
      </c>
      <c r="Q16" s="11" t="s">
        <v>166</v>
      </c>
      <c r="R16" s="18" t="s">
        <v>165</v>
      </c>
      <c r="S16" s="18" t="s">
        <v>553</v>
      </c>
      <c r="T16" t="s">
        <v>233</v>
      </c>
      <c r="U16" s="6" t="s">
        <v>553</v>
      </c>
      <c r="V16" s="6" t="s">
        <v>166</v>
      </c>
      <c r="W16" s="6" t="s">
        <v>166</v>
      </c>
      <c r="X16" s="11" t="s">
        <v>166</v>
      </c>
      <c r="Y16" s="126" t="s">
        <v>166</v>
      </c>
      <c r="Z16" s="122" t="s">
        <v>166</v>
      </c>
      <c r="AA16" s="11" t="s">
        <v>166</v>
      </c>
      <c r="AB16" s="5" t="s">
        <v>166</v>
      </c>
      <c r="AC16" s="11" t="s">
        <v>166</v>
      </c>
      <c r="AD16" s="6" t="s">
        <v>166</v>
      </c>
      <c r="AE16" t="s">
        <v>233</v>
      </c>
      <c r="AF16" s="6" t="s">
        <v>166</v>
      </c>
      <c r="AG16" s="6" t="s">
        <v>166</v>
      </c>
      <c r="AH16" s="6" t="s">
        <v>165</v>
      </c>
      <c r="AI16" t="s">
        <v>233</v>
      </c>
      <c r="AJ16" s="6" t="s">
        <v>165</v>
      </c>
      <c r="AK16" s="5" t="s">
        <v>165</v>
      </c>
      <c r="AL16" s="18" t="s">
        <v>166</v>
      </c>
      <c r="AM16" s="6" t="s">
        <v>165</v>
      </c>
      <c r="AN16" s="5" t="s">
        <v>233</v>
      </c>
      <c r="AO16" s="6" t="s">
        <v>165</v>
      </c>
      <c r="AP16" s="6" t="s">
        <v>166</v>
      </c>
      <c r="AQ16" s="6" t="s">
        <v>166</v>
      </c>
      <c r="AR16" s="6" t="s">
        <v>263</v>
      </c>
      <c r="AS16" s="5" t="s">
        <v>263</v>
      </c>
      <c r="AT16" s="18" t="s">
        <v>166</v>
      </c>
      <c r="AU16" t="s">
        <v>232</v>
      </c>
      <c r="AV16" t="s">
        <v>233</v>
      </c>
      <c r="AW16" t="s">
        <v>233</v>
      </c>
      <c r="AX16" s="6" t="s">
        <v>166</v>
      </c>
      <c r="AY16" s="6" t="s">
        <v>166</v>
      </c>
      <c r="AZ16" s="6" t="s">
        <v>165</v>
      </c>
      <c r="BA16" s="6" t="s">
        <v>166</v>
      </c>
      <c r="BB16" s="11" t="s">
        <v>165</v>
      </c>
      <c r="BC16" s="6" t="s">
        <v>166</v>
      </c>
    </row>
    <row r="17" spans="1:55" ht="85">
      <c r="A17" s="2">
        <v>5</v>
      </c>
      <c r="B17" s="2" t="s">
        <v>106</v>
      </c>
      <c r="C17" s="2">
        <v>5</v>
      </c>
      <c r="D17" s="6" t="s">
        <v>166</v>
      </c>
      <c r="E17" s="6" t="s">
        <v>166</v>
      </c>
      <c r="F17" t="s">
        <v>233</v>
      </c>
      <c r="G17" t="s">
        <v>232</v>
      </c>
      <c r="H17" s="6" t="s">
        <v>165</v>
      </c>
      <c r="I17" t="s">
        <v>233</v>
      </c>
      <c r="J17" s="6" t="s">
        <v>165</v>
      </c>
      <c r="K17" s="6" t="s">
        <v>165</v>
      </c>
      <c r="L17" s="6" t="s">
        <v>165</v>
      </c>
      <c r="M17" t="s">
        <v>165</v>
      </c>
      <c r="N17" s="5" t="s">
        <v>165</v>
      </c>
      <c r="O17" s="134" t="s">
        <v>165</v>
      </c>
      <c r="P17" s="6" t="s">
        <v>165</v>
      </c>
      <c r="Q17" s="11" t="s">
        <v>166</v>
      </c>
      <c r="R17" s="18" t="s">
        <v>165</v>
      </c>
      <c r="S17" s="18" t="s">
        <v>166</v>
      </c>
      <c r="T17" t="s">
        <v>232</v>
      </c>
      <c r="U17" s="6" t="s">
        <v>165</v>
      </c>
      <c r="V17" s="6" t="s">
        <v>165</v>
      </c>
      <c r="W17" s="6" t="s">
        <v>165</v>
      </c>
      <c r="X17" s="11" t="s">
        <v>165</v>
      </c>
      <c r="Y17" s="126" t="s">
        <v>165</v>
      </c>
      <c r="Z17" s="122" t="s">
        <v>165</v>
      </c>
      <c r="AA17" s="11" t="s">
        <v>165</v>
      </c>
      <c r="AB17" s="5" t="s">
        <v>166</v>
      </c>
      <c r="AC17" s="11" t="s">
        <v>165</v>
      </c>
      <c r="AD17" s="6" t="s">
        <v>165</v>
      </c>
      <c r="AE17" t="s">
        <v>232</v>
      </c>
      <c r="AF17" s="6" t="s">
        <v>165</v>
      </c>
      <c r="AG17" s="6" t="s">
        <v>165</v>
      </c>
      <c r="AH17" s="6" t="s">
        <v>166</v>
      </c>
      <c r="AI17" t="s">
        <v>232</v>
      </c>
      <c r="AJ17" s="6" t="s">
        <v>165</v>
      </c>
      <c r="AK17" s="5" t="s">
        <v>165</v>
      </c>
      <c r="AL17" s="18" t="s">
        <v>166</v>
      </c>
      <c r="AM17" s="6" t="s">
        <v>165</v>
      </c>
      <c r="AN17" s="5" t="s">
        <v>233</v>
      </c>
      <c r="AO17" s="6" t="s">
        <v>165</v>
      </c>
      <c r="AP17" s="6" t="s">
        <v>165</v>
      </c>
      <c r="AQ17" s="6" t="s">
        <v>166</v>
      </c>
      <c r="AR17" s="6" t="s">
        <v>165</v>
      </c>
      <c r="AS17" s="5" t="s">
        <v>165</v>
      </c>
      <c r="AT17" s="18" t="s">
        <v>166</v>
      </c>
      <c r="AU17" t="s">
        <v>232</v>
      </c>
      <c r="AV17" t="s">
        <v>233</v>
      </c>
      <c r="AW17" t="s">
        <v>232</v>
      </c>
      <c r="AX17" s="6" t="s">
        <v>1804</v>
      </c>
      <c r="AY17" s="6" t="s">
        <v>165</v>
      </c>
      <c r="AZ17" s="6" t="s">
        <v>166</v>
      </c>
      <c r="BA17" s="6" t="s">
        <v>166</v>
      </c>
      <c r="BB17" s="11" t="s">
        <v>165</v>
      </c>
      <c r="BC17" s="6" t="s">
        <v>166</v>
      </c>
    </row>
    <row r="18" spans="1:55" ht="71">
      <c r="A18" s="2">
        <v>6</v>
      </c>
      <c r="B18" s="2" t="s">
        <v>107</v>
      </c>
      <c r="C18" s="2">
        <v>1</v>
      </c>
      <c r="D18" s="6" t="s">
        <v>166</v>
      </c>
      <c r="E18" s="6" t="s">
        <v>166</v>
      </c>
      <c r="F18" t="s">
        <v>233</v>
      </c>
      <c r="G18" t="s">
        <v>233</v>
      </c>
      <c r="H18" s="6" t="s">
        <v>165</v>
      </c>
      <c r="I18" t="s">
        <v>233</v>
      </c>
      <c r="J18" s="6" t="s">
        <v>165</v>
      </c>
      <c r="K18" s="6" t="s">
        <v>166</v>
      </c>
      <c r="L18" s="6" t="s">
        <v>165</v>
      </c>
      <c r="M18" t="s">
        <v>166</v>
      </c>
      <c r="N18" s="5" t="s">
        <v>166</v>
      </c>
      <c r="O18" s="134" t="s">
        <v>165</v>
      </c>
      <c r="P18" s="6" t="s">
        <v>166</v>
      </c>
      <c r="Q18" s="11" t="s">
        <v>166</v>
      </c>
      <c r="R18" s="18" t="s">
        <v>166</v>
      </c>
      <c r="S18" s="18" t="s">
        <v>166</v>
      </c>
      <c r="T18" t="s">
        <v>233</v>
      </c>
      <c r="U18" s="6" t="s">
        <v>166</v>
      </c>
      <c r="V18" s="6" t="s">
        <v>166</v>
      </c>
      <c r="W18" s="6" t="s">
        <v>166</v>
      </c>
      <c r="X18" s="11" t="s">
        <v>165</v>
      </c>
      <c r="Y18" s="127" t="s">
        <v>165</v>
      </c>
      <c r="Z18" s="122" t="s">
        <v>166</v>
      </c>
      <c r="AA18" s="11" t="s">
        <v>166</v>
      </c>
      <c r="AB18" s="5" t="s">
        <v>166</v>
      </c>
      <c r="AC18" s="11" t="s">
        <v>166</v>
      </c>
      <c r="AD18" s="6" t="s">
        <v>166</v>
      </c>
      <c r="AE18" t="s">
        <v>233</v>
      </c>
      <c r="AF18" s="6" t="s">
        <v>166</v>
      </c>
      <c r="AG18" s="6" t="s">
        <v>166</v>
      </c>
      <c r="AH18" s="6" t="s">
        <v>263</v>
      </c>
      <c r="AI18" t="s">
        <v>232</v>
      </c>
      <c r="AJ18" s="6" t="s">
        <v>166</v>
      </c>
      <c r="AK18" s="6" t="s">
        <v>166</v>
      </c>
      <c r="AL18" s="18" t="s">
        <v>166</v>
      </c>
      <c r="AM18" s="6" t="s">
        <v>165</v>
      </c>
      <c r="AN18" s="5" t="s">
        <v>233</v>
      </c>
      <c r="AO18" s="6" t="s">
        <v>165</v>
      </c>
      <c r="AP18" s="6" t="s">
        <v>263</v>
      </c>
      <c r="AQ18" s="6" t="s">
        <v>166</v>
      </c>
      <c r="AR18" s="6" t="s">
        <v>165</v>
      </c>
      <c r="AS18" s="5" t="s">
        <v>166</v>
      </c>
      <c r="AT18" s="18" t="s">
        <v>166</v>
      </c>
      <c r="AU18" t="s">
        <v>232</v>
      </c>
      <c r="AV18" t="s">
        <v>233</v>
      </c>
      <c r="AW18" t="s">
        <v>232</v>
      </c>
      <c r="AX18" s="6" t="s">
        <v>166</v>
      </c>
      <c r="AY18" s="6" t="s">
        <v>166</v>
      </c>
      <c r="AZ18" s="6" t="s">
        <v>166</v>
      </c>
      <c r="BA18" s="6" t="s">
        <v>166</v>
      </c>
      <c r="BB18" s="11" t="s">
        <v>166</v>
      </c>
      <c r="BC18" s="6" t="s">
        <v>166</v>
      </c>
    </row>
    <row r="19" spans="1:55" ht="85">
      <c r="A19" s="2">
        <v>7</v>
      </c>
      <c r="B19" s="2" t="s">
        <v>108</v>
      </c>
      <c r="C19" s="2">
        <v>1</v>
      </c>
      <c r="D19" s="6" t="s">
        <v>166</v>
      </c>
      <c r="E19" s="6" t="s">
        <v>166</v>
      </c>
      <c r="F19" t="s">
        <v>233</v>
      </c>
      <c r="G19" t="s">
        <v>233</v>
      </c>
      <c r="H19" s="6" t="s">
        <v>166</v>
      </c>
      <c r="I19" t="s">
        <v>233</v>
      </c>
      <c r="J19" s="6" t="s">
        <v>165</v>
      </c>
      <c r="K19" s="6" t="s">
        <v>166</v>
      </c>
      <c r="L19" s="6" t="s">
        <v>165</v>
      </c>
      <c r="M19" t="s">
        <v>166</v>
      </c>
      <c r="N19" s="5" t="s">
        <v>166</v>
      </c>
      <c r="O19" s="134" t="s">
        <v>166</v>
      </c>
      <c r="P19" s="6" t="s">
        <v>166</v>
      </c>
      <c r="Q19" s="11" t="s">
        <v>166</v>
      </c>
      <c r="R19" s="18" t="s">
        <v>166</v>
      </c>
      <c r="S19" s="18" t="s">
        <v>166</v>
      </c>
      <c r="T19" t="s">
        <v>233</v>
      </c>
      <c r="U19" s="6" t="s">
        <v>166</v>
      </c>
      <c r="V19" s="6" t="s">
        <v>165</v>
      </c>
      <c r="W19" s="6" t="s">
        <v>166</v>
      </c>
      <c r="X19" s="11" t="s">
        <v>166</v>
      </c>
      <c r="Y19" s="127" t="s">
        <v>166</v>
      </c>
      <c r="Z19" s="122" t="s">
        <v>166</v>
      </c>
      <c r="AA19" s="11" t="s">
        <v>166</v>
      </c>
      <c r="AB19" s="5" t="s">
        <v>165</v>
      </c>
      <c r="AC19" s="11" t="s">
        <v>166</v>
      </c>
      <c r="AD19" s="6" t="s">
        <v>166</v>
      </c>
      <c r="AE19" t="s">
        <v>233</v>
      </c>
      <c r="AF19" s="6" t="s">
        <v>166</v>
      </c>
      <c r="AG19" s="6" t="s">
        <v>166</v>
      </c>
      <c r="AH19" s="6" t="s">
        <v>165</v>
      </c>
      <c r="AI19" t="s">
        <v>232</v>
      </c>
      <c r="AJ19" s="6" t="s">
        <v>166</v>
      </c>
      <c r="AK19" s="6" t="s">
        <v>166</v>
      </c>
      <c r="AL19" s="18" t="s">
        <v>165</v>
      </c>
      <c r="AM19" s="6" t="s">
        <v>166</v>
      </c>
      <c r="AN19" s="5" t="s">
        <v>232</v>
      </c>
      <c r="AO19" s="6" t="s">
        <v>165</v>
      </c>
      <c r="AP19" s="6" t="s">
        <v>165</v>
      </c>
      <c r="AQ19" s="6" t="s">
        <v>166</v>
      </c>
      <c r="AR19" s="6" t="s">
        <v>166</v>
      </c>
      <c r="AS19" s="5" t="s">
        <v>165</v>
      </c>
      <c r="AT19" s="18" t="s">
        <v>166</v>
      </c>
      <c r="AU19" t="s">
        <v>232</v>
      </c>
      <c r="AV19" t="s">
        <v>233</v>
      </c>
      <c r="AW19" t="s">
        <v>233</v>
      </c>
      <c r="AX19" s="6" t="s">
        <v>166</v>
      </c>
      <c r="AY19" s="6" t="s">
        <v>166</v>
      </c>
      <c r="AZ19" s="6" t="s">
        <v>166</v>
      </c>
      <c r="BA19" s="6" t="s">
        <v>166</v>
      </c>
      <c r="BB19" s="11" t="s">
        <v>165</v>
      </c>
      <c r="BC19" s="6" t="s">
        <v>166</v>
      </c>
    </row>
    <row r="20" spans="1:55" ht="57">
      <c r="A20" s="2">
        <v>8</v>
      </c>
      <c r="B20" s="2" t="s">
        <v>109</v>
      </c>
      <c r="C20" s="2">
        <v>1</v>
      </c>
      <c r="D20" s="6" t="s">
        <v>166</v>
      </c>
      <c r="E20" s="6" t="s">
        <v>165</v>
      </c>
      <c r="F20" t="s">
        <v>233</v>
      </c>
      <c r="G20" t="s">
        <v>232</v>
      </c>
      <c r="H20" s="6" t="s">
        <v>165</v>
      </c>
      <c r="I20" t="s">
        <v>232</v>
      </c>
      <c r="J20" s="6" t="s">
        <v>165</v>
      </c>
      <c r="K20" s="6" t="s">
        <v>165</v>
      </c>
      <c r="L20" s="6" t="s">
        <v>165</v>
      </c>
      <c r="M20" t="s">
        <v>166</v>
      </c>
      <c r="N20" s="5" t="s">
        <v>166</v>
      </c>
      <c r="O20" s="134" t="s">
        <v>165</v>
      </c>
      <c r="P20" s="6" t="s">
        <v>166</v>
      </c>
      <c r="Q20" s="11" t="s">
        <v>166</v>
      </c>
      <c r="R20" s="18" t="s">
        <v>166</v>
      </c>
      <c r="S20" s="18" t="s">
        <v>165</v>
      </c>
      <c r="T20" t="s">
        <v>233</v>
      </c>
      <c r="U20" s="6" t="s">
        <v>165</v>
      </c>
      <c r="V20" s="6" t="s">
        <v>166</v>
      </c>
      <c r="W20" s="6" t="s">
        <v>166</v>
      </c>
      <c r="X20" s="11" t="s">
        <v>165</v>
      </c>
      <c r="Y20" s="127" t="s">
        <v>165</v>
      </c>
      <c r="Z20" s="123" t="s">
        <v>166</v>
      </c>
      <c r="AA20" s="18" t="s">
        <v>165</v>
      </c>
      <c r="AB20" s="5" t="s">
        <v>166</v>
      </c>
      <c r="AC20" s="11" t="s">
        <v>166</v>
      </c>
      <c r="AD20" s="6" t="s">
        <v>166</v>
      </c>
      <c r="AE20" t="s">
        <v>232</v>
      </c>
      <c r="AF20" s="6" t="s">
        <v>166</v>
      </c>
      <c r="AG20" s="6" t="s">
        <v>166</v>
      </c>
      <c r="AH20" s="6" t="s">
        <v>165</v>
      </c>
      <c r="AI20" t="s">
        <v>232</v>
      </c>
      <c r="AJ20" s="6" t="s">
        <v>165</v>
      </c>
      <c r="AK20" t="s">
        <v>166</v>
      </c>
      <c r="AL20" s="18" t="s">
        <v>166</v>
      </c>
      <c r="AM20" s="6" t="s">
        <v>166</v>
      </c>
      <c r="AN20" s="5" t="s">
        <v>233</v>
      </c>
      <c r="AO20" s="6" t="s">
        <v>165</v>
      </c>
      <c r="AP20" s="6" t="s">
        <v>166</v>
      </c>
      <c r="AQ20" s="6" t="s">
        <v>166</v>
      </c>
      <c r="AR20" s="6" t="s">
        <v>166</v>
      </c>
      <c r="AS20" s="5" t="s">
        <v>166</v>
      </c>
      <c r="AT20" s="18" t="s">
        <v>166</v>
      </c>
      <c r="AU20" t="s">
        <v>233</v>
      </c>
      <c r="AV20" t="s">
        <v>233</v>
      </c>
      <c r="AW20" t="s">
        <v>232</v>
      </c>
      <c r="AX20" s="6" t="s">
        <v>166</v>
      </c>
      <c r="AY20" s="6" t="s">
        <v>166</v>
      </c>
      <c r="AZ20" s="6" t="s">
        <v>263</v>
      </c>
      <c r="BA20" s="6" t="s">
        <v>166</v>
      </c>
      <c r="BB20" s="11" t="s">
        <v>165</v>
      </c>
      <c r="BC20" s="6" t="s">
        <v>166</v>
      </c>
    </row>
    <row r="21" spans="1:55" ht="29">
      <c r="A21" s="2">
        <v>9</v>
      </c>
      <c r="B21" s="2" t="s">
        <v>110</v>
      </c>
      <c r="C21" s="2">
        <v>1</v>
      </c>
      <c r="D21" s="6" t="s">
        <v>166</v>
      </c>
      <c r="E21" s="6" t="s">
        <v>166</v>
      </c>
      <c r="F21" t="s">
        <v>233</v>
      </c>
      <c r="G21" t="s">
        <v>233</v>
      </c>
      <c r="H21" s="6" t="s">
        <v>165</v>
      </c>
      <c r="I21" t="s">
        <v>232</v>
      </c>
      <c r="J21" s="6" t="s">
        <v>165</v>
      </c>
      <c r="K21" s="6" t="s">
        <v>166</v>
      </c>
      <c r="L21" s="6" t="s">
        <v>166</v>
      </c>
      <c r="M21" t="s">
        <v>166</v>
      </c>
      <c r="N21" s="5" t="s">
        <v>165</v>
      </c>
      <c r="O21" s="134" t="s">
        <v>166</v>
      </c>
      <c r="P21" s="6" t="s">
        <v>166</v>
      </c>
      <c r="Q21" s="11" t="s">
        <v>166</v>
      </c>
      <c r="R21" s="18" t="s">
        <v>166</v>
      </c>
      <c r="S21" s="18" t="s">
        <v>166</v>
      </c>
      <c r="T21" t="s">
        <v>233</v>
      </c>
      <c r="U21" s="6" t="s">
        <v>263</v>
      </c>
      <c r="V21" s="6" t="s">
        <v>166</v>
      </c>
      <c r="W21" s="6" t="s">
        <v>166</v>
      </c>
      <c r="X21" s="11" t="s">
        <v>165</v>
      </c>
      <c r="Y21" s="127" t="s">
        <v>165</v>
      </c>
      <c r="Z21" s="122" t="s">
        <v>166</v>
      </c>
      <c r="AA21" s="11" t="s">
        <v>165</v>
      </c>
      <c r="AB21" s="5" t="s">
        <v>166</v>
      </c>
      <c r="AC21" s="11" t="s">
        <v>166</v>
      </c>
      <c r="AD21" s="6" t="s">
        <v>165</v>
      </c>
      <c r="AE21" t="s">
        <v>233</v>
      </c>
      <c r="AF21" s="6" t="s">
        <v>166</v>
      </c>
      <c r="AG21" s="6" t="s">
        <v>165</v>
      </c>
      <c r="AH21" s="6" t="s">
        <v>166</v>
      </c>
      <c r="AI21" t="s">
        <v>233</v>
      </c>
      <c r="AJ21" s="6" t="s">
        <v>165</v>
      </c>
      <c r="AK21" s="6" t="s">
        <v>166</v>
      </c>
      <c r="AL21" s="18" t="s">
        <v>166</v>
      </c>
      <c r="AM21" s="6" t="s">
        <v>166</v>
      </c>
      <c r="AN21" s="5" t="s">
        <v>233</v>
      </c>
      <c r="AO21" s="6" t="s">
        <v>165</v>
      </c>
      <c r="AP21" s="6" t="s">
        <v>166</v>
      </c>
      <c r="AQ21" s="6" t="s">
        <v>166</v>
      </c>
      <c r="AR21" s="6" t="s">
        <v>165</v>
      </c>
      <c r="AS21" s="5" t="s">
        <v>166</v>
      </c>
      <c r="AT21" s="18" t="s">
        <v>166</v>
      </c>
      <c r="AU21" t="s">
        <v>232</v>
      </c>
      <c r="AV21" t="s">
        <v>233</v>
      </c>
      <c r="AW21" t="s">
        <v>233</v>
      </c>
      <c r="AX21" s="6" t="s">
        <v>166</v>
      </c>
      <c r="AY21" s="6" t="s">
        <v>165</v>
      </c>
      <c r="AZ21" s="6" t="s">
        <v>166</v>
      </c>
      <c r="BA21" s="6" t="s">
        <v>166</v>
      </c>
      <c r="BB21" s="11" t="s">
        <v>166</v>
      </c>
      <c r="BC21" s="6" t="s">
        <v>166</v>
      </c>
    </row>
    <row r="22" spans="1:55" ht="85">
      <c r="A22" s="2">
        <v>10</v>
      </c>
      <c r="B22" s="2" t="s">
        <v>98</v>
      </c>
      <c r="C22" s="2">
        <v>5</v>
      </c>
      <c r="D22" s="6" t="s">
        <v>166</v>
      </c>
      <c r="E22" s="6" t="s">
        <v>166</v>
      </c>
      <c r="F22" t="s">
        <v>233</v>
      </c>
      <c r="G22" t="s">
        <v>232</v>
      </c>
      <c r="H22" s="6" t="s">
        <v>165</v>
      </c>
      <c r="I22" t="s">
        <v>233</v>
      </c>
      <c r="J22" s="6" t="s">
        <v>165</v>
      </c>
      <c r="K22" s="6" t="s">
        <v>166</v>
      </c>
      <c r="L22" s="6" t="s">
        <v>165</v>
      </c>
      <c r="M22" t="s">
        <v>166</v>
      </c>
      <c r="N22" s="5" t="s">
        <v>166</v>
      </c>
      <c r="O22" s="134" t="s">
        <v>166</v>
      </c>
      <c r="P22" s="6" t="s">
        <v>166</v>
      </c>
      <c r="Q22" s="11" t="s">
        <v>165</v>
      </c>
      <c r="R22" s="18" t="s">
        <v>263</v>
      </c>
      <c r="S22" s="18" t="s">
        <v>165</v>
      </c>
      <c r="T22" t="s">
        <v>233</v>
      </c>
      <c r="U22" s="6" t="s">
        <v>166</v>
      </c>
      <c r="V22" s="6" t="s">
        <v>166</v>
      </c>
      <c r="W22" s="6" t="s">
        <v>165</v>
      </c>
      <c r="X22" s="11" t="s">
        <v>166</v>
      </c>
      <c r="Y22" s="126" t="s">
        <v>166</v>
      </c>
      <c r="Z22" s="122" t="s">
        <v>166</v>
      </c>
      <c r="AA22" s="11" t="s">
        <v>166</v>
      </c>
      <c r="AB22" s="5" t="s">
        <v>165</v>
      </c>
      <c r="AC22" s="11" t="s">
        <v>166</v>
      </c>
      <c r="AD22" s="6" t="s">
        <v>166</v>
      </c>
      <c r="AE22" t="s">
        <v>232</v>
      </c>
      <c r="AF22" s="6" t="s">
        <v>166</v>
      </c>
      <c r="AG22" s="6" t="s">
        <v>165</v>
      </c>
      <c r="AH22" s="6" t="s">
        <v>166</v>
      </c>
      <c r="AI22" t="s">
        <v>232</v>
      </c>
      <c r="AJ22" s="6" t="s">
        <v>165</v>
      </c>
      <c r="AK22" s="6" t="s">
        <v>166</v>
      </c>
      <c r="AL22" s="18" t="s">
        <v>166</v>
      </c>
      <c r="AM22" s="6" t="s">
        <v>166</v>
      </c>
      <c r="AN22" s="5" t="s">
        <v>232</v>
      </c>
      <c r="AO22" s="6" t="s">
        <v>166</v>
      </c>
      <c r="AP22" s="6" t="s">
        <v>165</v>
      </c>
      <c r="AQ22" s="6" t="s">
        <v>166</v>
      </c>
      <c r="AR22" s="6" t="s">
        <v>166</v>
      </c>
      <c r="AS22" s="5" t="s">
        <v>165</v>
      </c>
      <c r="AT22" s="18" t="s">
        <v>166</v>
      </c>
      <c r="AU22" t="s">
        <v>232</v>
      </c>
      <c r="AV22" t="s">
        <v>233</v>
      </c>
      <c r="AW22" t="s">
        <v>232</v>
      </c>
      <c r="AX22" s="6" t="s">
        <v>166</v>
      </c>
      <c r="AY22" s="6" t="s">
        <v>263</v>
      </c>
      <c r="AZ22" s="6" t="s">
        <v>165</v>
      </c>
      <c r="BA22" s="6" t="s">
        <v>166</v>
      </c>
      <c r="BB22" s="11" t="s">
        <v>165</v>
      </c>
      <c r="BC22" s="6" t="s">
        <v>166</v>
      </c>
    </row>
    <row r="23" spans="1:55" ht="85">
      <c r="A23" s="2">
        <v>11</v>
      </c>
      <c r="B23" s="2" t="s">
        <v>112</v>
      </c>
      <c r="C23" s="2">
        <v>5</v>
      </c>
      <c r="D23" s="6" t="s">
        <v>166</v>
      </c>
      <c r="E23" s="6" t="s">
        <v>166</v>
      </c>
      <c r="F23" t="s">
        <v>233</v>
      </c>
      <c r="G23" t="s">
        <v>233</v>
      </c>
      <c r="H23" s="6" t="s">
        <v>166</v>
      </c>
      <c r="I23" t="s">
        <v>233</v>
      </c>
      <c r="J23" s="6" t="s">
        <v>263</v>
      </c>
      <c r="K23" s="6" t="s">
        <v>166</v>
      </c>
      <c r="L23" s="6" t="s">
        <v>165</v>
      </c>
      <c r="M23" t="s">
        <v>166</v>
      </c>
      <c r="N23" s="5" t="s">
        <v>166</v>
      </c>
      <c r="O23" s="134" t="s">
        <v>166</v>
      </c>
      <c r="P23" s="6" t="s">
        <v>166</v>
      </c>
      <c r="Q23" s="11" t="s">
        <v>166</v>
      </c>
      <c r="R23" s="18" t="s">
        <v>166</v>
      </c>
      <c r="S23" s="18" t="s">
        <v>165</v>
      </c>
      <c r="T23" t="s">
        <v>233</v>
      </c>
      <c r="U23" s="6" t="s">
        <v>166</v>
      </c>
      <c r="V23" s="6" t="s">
        <v>166</v>
      </c>
      <c r="W23" s="6" t="s">
        <v>166</v>
      </c>
      <c r="X23" s="11" t="s">
        <v>166</v>
      </c>
      <c r="Y23" s="127" t="s">
        <v>165</v>
      </c>
      <c r="Z23" s="122" t="s">
        <v>166</v>
      </c>
      <c r="AA23" s="11" t="s">
        <v>166</v>
      </c>
      <c r="AB23" s="5" t="s">
        <v>165</v>
      </c>
      <c r="AC23" s="11" t="s">
        <v>166</v>
      </c>
      <c r="AD23" s="6" t="s">
        <v>166</v>
      </c>
      <c r="AE23" t="s">
        <v>233</v>
      </c>
      <c r="AF23" s="6" t="s">
        <v>166</v>
      </c>
      <c r="AG23" s="6" t="s">
        <v>166</v>
      </c>
      <c r="AH23" s="6" t="s">
        <v>165</v>
      </c>
      <c r="AI23" t="s">
        <v>233</v>
      </c>
      <c r="AJ23" s="6" t="s">
        <v>165</v>
      </c>
      <c r="AK23" t="s">
        <v>166</v>
      </c>
      <c r="AL23" s="18" t="s">
        <v>166</v>
      </c>
      <c r="AM23" s="85" t="s">
        <v>166</v>
      </c>
      <c r="AN23" s="5" t="s">
        <v>233</v>
      </c>
      <c r="AO23" s="6" t="s">
        <v>166</v>
      </c>
      <c r="AP23" s="6" t="s">
        <v>165</v>
      </c>
      <c r="AQ23" s="6" t="s">
        <v>166</v>
      </c>
      <c r="AR23" s="6" t="s">
        <v>263</v>
      </c>
      <c r="AS23" s="5" t="s">
        <v>166</v>
      </c>
      <c r="AT23" s="18" t="s">
        <v>166</v>
      </c>
      <c r="AU23" t="s">
        <v>232</v>
      </c>
      <c r="AV23" t="s">
        <v>233</v>
      </c>
      <c r="AW23" t="s">
        <v>233</v>
      </c>
      <c r="AX23" s="6" t="s">
        <v>166</v>
      </c>
      <c r="AY23" s="6" t="s">
        <v>263</v>
      </c>
      <c r="AZ23" s="6" t="s">
        <v>165</v>
      </c>
      <c r="BA23" s="6" t="s">
        <v>166</v>
      </c>
      <c r="BB23" s="11" t="s">
        <v>165</v>
      </c>
      <c r="BC23" s="6" t="s">
        <v>166</v>
      </c>
    </row>
    <row r="24" spans="1:55" ht="57">
      <c r="A24" s="2">
        <v>12</v>
      </c>
      <c r="B24" s="2" t="s">
        <v>113</v>
      </c>
      <c r="C24" s="2">
        <v>1</v>
      </c>
      <c r="D24" s="6" t="s">
        <v>166</v>
      </c>
      <c r="E24" s="6" t="s">
        <v>166</v>
      </c>
      <c r="F24" t="s">
        <v>233</v>
      </c>
      <c r="G24" t="s">
        <v>233</v>
      </c>
      <c r="H24" s="6" t="s">
        <v>165</v>
      </c>
      <c r="I24" t="s">
        <v>233</v>
      </c>
      <c r="J24" s="6" t="s">
        <v>165</v>
      </c>
      <c r="K24" s="6" t="s">
        <v>166</v>
      </c>
      <c r="L24" s="6" t="s">
        <v>166</v>
      </c>
      <c r="M24" t="s">
        <v>166</v>
      </c>
      <c r="N24" s="5" t="s">
        <v>166</v>
      </c>
      <c r="O24" s="134" t="s">
        <v>166</v>
      </c>
      <c r="P24" s="6" t="s">
        <v>166</v>
      </c>
      <c r="Q24" s="11" t="s">
        <v>166</v>
      </c>
      <c r="R24" s="18" t="s">
        <v>165</v>
      </c>
      <c r="S24" s="18" t="s">
        <v>166</v>
      </c>
      <c r="T24" t="s">
        <v>233</v>
      </c>
      <c r="U24" s="6" t="s">
        <v>553</v>
      </c>
      <c r="V24" s="6" t="s">
        <v>166</v>
      </c>
      <c r="W24" s="6" t="s">
        <v>165</v>
      </c>
      <c r="X24" s="11" t="s">
        <v>166</v>
      </c>
      <c r="Y24" s="127" t="s">
        <v>166</v>
      </c>
      <c r="Z24" s="122" t="s">
        <v>165</v>
      </c>
      <c r="AA24" s="11" t="s">
        <v>165</v>
      </c>
      <c r="AB24" s="5" t="s">
        <v>166</v>
      </c>
      <c r="AC24" s="11" t="s">
        <v>166</v>
      </c>
      <c r="AD24" s="6" t="s">
        <v>166</v>
      </c>
      <c r="AE24" t="s">
        <v>233</v>
      </c>
      <c r="AF24" s="6" t="s">
        <v>165</v>
      </c>
      <c r="AG24" s="6" t="s">
        <v>166</v>
      </c>
      <c r="AH24" s="6" t="s">
        <v>166</v>
      </c>
      <c r="AI24" t="s">
        <v>232</v>
      </c>
      <c r="AJ24" s="6" t="s">
        <v>166</v>
      </c>
      <c r="AK24" s="2" t="s">
        <v>553</v>
      </c>
      <c r="AL24" s="18" t="s">
        <v>166</v>
      </c>
      <c r="AM24" s="6" t="s">
        <v>165</v>
      </c>
      <c r="AN24" s="5" t="s">
        <v>233</v>
      </c>
      <c r="AO24" s="6" t="s">
        <v>165</v>
      </c>
      <c r="AP24" s="6" t="s">
        <v>166</v>
      </c>
      <c r="AQ24" s="6" t="s">
        <v>166</v>
      </c>
      <c r="AR24" s="6" t="s">
        <v>166</v>
      </c>
      <c r="AS24" s="5" t="s">
        <v>166</v>
      </c>
      <c r="AT24" s="18" t="s">
        <v>166</v>
      </c>
      <c r="AU24" t="s">
        <v>232</v>
      </c>
      <c r="AV24" t="s">
        <v>232</v>
      </c>
      <c r="AW24" t="s">
        <v>232</v>
      </c>
      <c r="AX24" s="6" t="s">
        <v>166</v>
      </c>
      <c r="AY24" s="6" t="s">
        <v>166</v>
      </c>
      <c r="AZ24" s="6" t="s">
        <v>166</v>
      </c>
      <c r="BA24" s="6" t="s">
        <v>166</v>
      </c>
      <c r="BB24" s="11" t="s">
        <v>166</v>
      </c>
      <c r="BC24" s="6" t="s">
        <v>166</v>
      </c>
    </row>
    <row r="25" spans="1:55" ht="85">
      <c r="A25" s="2">
        <v>13</v>
      </c>
      <c r="B25" s="2" t="s">
        <v>114</v>
      </c>
      <c r="C25" s="2">
        <v>1</v>
      </c>
      <c r="D25" s="6" t="s">
        <v>166</v>
      </c>
      <c r="E25" s="6" t="s">
        <v>166</v>
      </c>
      <c r="F25" t="s">
        <v>233</v>
      </c>
      <c r="G25" t="s">
        <v>233</v>
      </c>
      <c r="H25" s="6" t="s">
        <v>165</v>
      </c>
      <c r="I25" t="s">
        <v>232</v>
      </c>
      <c r="J25" s="6" t="s">
        <v>211</v>
      </c>
      <c r="K25" s="6" t="s">
        <v>165</v>
      </c>
      <c r="L25" s="6" t="s">
        <v>166</v>
      </c>
      <c r="M25" s="5" t="s">
        <v>165</v>
      </c>
      <c r="N25" s="5" t="s">
        <v>166</v>
      </c>
      <c r="O25" s="134" t="s">
        <v>166</v>
      </c>
      <c r="P25" s="6" t="s">
        <v>165</v>
      </c>
      <c r="Q25" s="11" t="s">
        <v>166</v>
      </c>
      <c r="R25" s="18" t="s">
        <v>166</v>
      </c>
      <c r="S25" s="18" t="s">
        <v>165</v>
      </c>
      <c r="T25" t="s">
        <v>233</v>
      </c>
      <c r="U25" s="6" t="s">
        <v>165</v>
      </c>
      <c r="V25" s="6" t="s">
        <v>166</v>
      </c>
      <c r="W25" s="6" t="s">
        <v>166</v>
      </c>
      <c r="X25" s="11" t="s">
        <v>165</v>
      </c>
      <c r="Y25" s="127" t="s">
        <v>165</v>
      </c>
      <c r="Z25" s="122" t="s">
        <v>165</v>
      </c>
      <c r="AA25" s="11" t="s">
        <v>166</v>
      </c>
      <c r="AB25" s="6" t="s">
        <v>165</v>
      </c>
      <c r="AC25" s="11" t="s">
        <v>166</v>
      </c>
      <c r="AD25" s="6" t="s">
        <v>166</v>
      </c>
      <c r="AE25" t="s">
        <v>232</v>
      </c>
      <c r="AF25" s="6" t="s">
        <v>165</v>
      </c>
      <c r="AG25" s="6" t="s">
        <v>166</v>
      </c>
      <c r="AH25" s="6" t="s">
        <v>166</v>
      </c>
      <c r="AI25" t="s">
        <v>232</v>
      </c>
      <c r="AJ25" s="6" t="s">
        <v>166</v>
      </c>
      <c r="AK25" t="s">
        <v>165</v>
      </c>
      <c r="AL25" s="18" t="s">
        <v>166</v>
      </c>
      <c r="AM25" s="6" t="s">
        <v>165</v>
      </c>
      <c r="AN25" s="5" t="s">
        <v>232</v>
      </c>
      <c r="AO25" s="6" t="s">
        <v>165</v>
      </c>
      <c r="AP25" s="6" t="s">
        <v>165</v>
      </c>
      <c r="AQ25" s="6" t="s">
        <v>166</v>
      </c>
      <c r="AR25" s="6" t="s">
        <v>165</v>
      </c>
      <c r="AS25" s="5" t="s">
        <v>166</v>
      </c>
      <c r="AT25" s="18" t="s">
        <v>166</v>
      </c>
      <c r="AU25" t="s">
        <v>232</v>
      </c>
      <c r="AV25" t="s">
        <v>232</v>
      </c>
      <c r="AW25" t="s">
        <v>232</v>
      </c>
      <c r="AX25" s="6" t="s">
        <v>165</v>
      </c>
      <c r="AY25" s="6" t="s">
        <v>165</v>
      </c>
      <c r="AZ25" s="6" t="s">
        <v>165</v>
      </c>
      <c r="BA25" s="6" t="s">
        <v>166</v>
      </c>
      <c r="BB25" s="11" t="s">
        <v>165</v>
      </c>
      <c r="BC25" s="6" t="s">
        <v>166</v>
      </c>
    </row>
    <row r="26" spans="1:55" ht="71">
      <c r="A26" s="2">
        <v>14</v>
      </c>
      <c r="B26" s="2" t="s">
        <v>115</v>
      </c>
      <c r="C26" s="2">
        <v>1</v>
      </c>
      <c r="D26" s="6" t="s">
        <v>166</v>
      </c>
      <c r="E26" s="6" t="s">
        <v>166</v>
      </c>
      <c r="F26" t="s">
        <v>233</v>
      </c>
      <c r="G26" t="s">
        <v>232</v>
      </c>
      <c r="H26" s="6" t="s">
        <v>165</v>
      </c>
      <c r="I26" t="s">
        <v>233</v>
      </c>
      <c r="J26" s="6" t="s">
        <v>211</v>
      </c>
      <c r="K26" s="6"/>
      <c r="L26" s="6" t="s">
        <v>166</v>
      </c>
      <c r="M26" t="s">
        <v>166</v>
      </c>
      <c r="N26" s="5" t="s">
        <v>165</v>
      </c>
      <c r="O26" s="134" t="s">
        <v>165</v>
      </c>
      <c r="P26" s="6" t="s">
        <v>166</v>
      </c>
      <c r="Q26" s="11" t="s">
        <v>165</v>
      </c>
      <c r="R26" s="18" t="s">
        <v>165</v>
      </c>
      <c r="S26" s="18" t="s">
        <v>166</v>
      </c>
      <c r="T26" t="s">
        <v>250</v>
      </c>
      <c r="U26" s="6" t="s">
        <v>166</v>
      </c>
      <c r="V26" s="6" t="s">
        <v>166</v>
      </c>
      <c r="W26" s="6" t="s">
        <v>165</v>
      </c>
      <c r="X26" s="11" t="s">
        <v>166</v>
      </c>
      <c r="Y26" s="126" t="s">
        <v>166</v>
      </c>
      <c r="Z26" s="122" t="s">
        <v>166</v>
      </c>
      <c r="AA26" s="11" t="s">
        <v>165</v>
      </c>
      <c r="AB26" s="5" t="s">
        <v>165</v>
      </c>
      <c r="AC26" s="11" t="s">
        <v>165</v>
      </c>
      <c r="AD26" s="6" t="s">
        <v>166</v>
      </c>
      <c r="AE26" t="s">
        <v>233</v>
      </c>
      <c r="AF26" s="6" t="s">
        <v>166</v>
      </c>
      <c r="AG26" s="6" t="s">
        <v>166</v>
      </c>
      <c r="AH26" s="6" t="s">
        <v>165</v>
      </c>
      <c r="AI26" t="s">
        <v>232</v>
      </c>
      <c r="AJ26" s="6" t="s">
        <v>166</v>
      </c>
      <c r="AK26" t="s">
        <v>166</v>
      </c>
      <c r="AL26" s="18" t="s">
        <v>165</v>
      </c>
      <c r="AM26" s="6" t="s">
        <v>165</v>
      </c>
      <c r="AN26" s="5" t="s">
        <v>232</v>
      </c>
      <c r="AO26" s="6" t="s">
        <v>165</v>
      </c>
      <c r="AP26" s="6" t="s">
        <v>165</v>
      </c>
      <c r="AQ26" s="6" t="s">
        <v>166</v>
      </c>
      <c r="AR26" s="6" t="s">
        <v>166</v>
      </c>
      <c r="AS26" s="5" t="s">
        <v>263</v>
      </c>
      <c r="AT26" s="18" t="s">
        <v>165</v>
      </c>
      <c r="AU26" t="s">
        <v>233</v>
      </c>
      <c r="AV26" t="s">
        <v>233</v>
      </c>
      <c r="AW26" t="s">
        <v>232</v>
      </c>
      <c r="AX26" s="6" t="s">
        <v>165</v>
      </c>
      <c r="AY26" s="6" t="s">
        <v>166</v>
      </c>
      <c r="AZ26" s="6" t="s">
        <v>165</v>
      </c>
      <c r="BA26" s="6" t="s">
        <v>166</v>
      </c>
      <c r="BB26" s="11" t="s">
        <v>166</v>
      </c>
      <c r="BC26" s="6" t="s">
        <v>166</v>
      </c>
    </row>
    <row r="27" spans="1:55" ht="57">
      <c r="A27" s="2">
        <v>15</v>
      </c>
      <c r="B27" s="2" t="s">
        <v>116</v>
      </c>
      <c r="C27" s="2">
        <v>1</v>
      </c>
      <c r="D27" s="6" t="s">
        <v>166</v>
      </c>
      <c r="E27" s="6" t="s">
        <v>263</v>
      </c>
      <c r="F27" t="s">
        <v>233</v>
      </c>
      <c r="G27" t="s">
        <v>232</v>
      </c>
      <c r="H27" s="6" t="s">
        <v>165</v>
      </c>
      <c r="I27" t="s">
        <v>233</v>
      </c>
      <c r="J27" s="6" t="s">
        <v>211</v>
      </c>
      <c r="K27" s="6" t="s">
        <v>165</v>
      </c>
      <c r="L27" s="6" t="s">
        <v>165</v>
      </c>
      <c r="M27" t="s">
        <v>166</v>
      </c>
      <c r="N27" s="5" t="s">
        <v>165</v>
      </c>
      <c r="O27" s="134" t="s">
        <v>165</v>
      </c>
      <c r="P27" s="6" t="s">
        <v>166</v>
      </c>
      <c r="Q27" s="11" t="s">
        <v>165</v>
      </c>
      <c r="R27" s="18" t="s">
        <v>165</v>
      </c>
      <c r="S27" s="18" t="s">
        <v>165</v>
      </c>
      <c r="T27" t="s">
        <v>233</v>
      </c>
      <c r="U27" s="6" t="s">
        <v>166</v>
      </c>
      <c r="V27" s="6" t="s">
        <v>165</v>
      </c>
      <c r="W27" s="6" t="s">
        <v>166</v>
      </c>
      <c r="X27" s="11" t="s">
        <v>166</v>
      </c>
      <c r="Y27" s="126" t="s">
        <v>165</v>
      </c>
      <c r="Z27" s="122" t="s">
        <v>166</v>
      </c>
      <c r="AA27" s="11" t="s">
        <v>165</v>
      </c>
      <c r="AB27" s="5" t="s">
        <v>165</v>
      </c>
      <c r="AC27" s="11" t="s">
        <v>165</v>
      </c>
      <c r="AD27" s="6" t="s">
        <v>166</v>
      </c>
      <c r="AE27" t="s">
        <v>232</v>
      </c>
      <c r="AF27" s="6" t="s">
        <v>165</v>
      </c>
      <c r="AG27" s="6" t="s">
        <v>165</v>
      </c>
      <c r="AH27" s="6" t="s">
        <v>166</v>
      </c>
      <c r="AI27" t="s">
        <v>232</v>
      </c>
      <c r="AJ27" s="6" t="s">
        <v>165</v>
      </c>
      <c r="AK27" t="s">
        <v>165</v>
      </c>
      <c r="AL27" s="18" t="s">
        <v>166</v>
      </c>
      <c r="AM27" s="6" t="s">
        <v>165</v>
      </c>
      <c r="AN27" s="5" t="s">
        <v>232</v>
      </c>
      <c r="AO27" s="6" t="s">
        <v>165</v>
      </c>
      <c r="AP27" s="6" t="s">
        <v>165</v>
      </c>
      <c r="AQ27" s="6" t="s">
        <v>166</v>
      </c>
      <c r="AR27" s="6" t="s">
        <v>166</v>
      </c>
      <c r="AS27" s="5" t="s">
        <v>166</v>
      </c>
      <c r="AT27" s="18" t="s">
        <v>165</v>
      </c>
      <c r="AU27" t="s">
        <v>232</v>
      </c>
      <c r="AV27" t="s">
        <v>233</v>
      </c>
      <c r="AW27" t="s">
        <v>232</v>
      </c>
      <c r="AX27" s="6" t="s">
        <v>166</v>
      </c>
      <c r="AY27" s="6" t="s">
        <v>166</v>
      </c>
      <c r="AZ27" s="6" t="s">
        <v>165</v>
      </c>
      <c r="BA27" s="6" t="s">
        <v>166</v>
      </c>
      <c r="BB27" s="11" t="s">
        <v>165</v>
      </c>
      <c r="BC27" s="6" t="s">
        <v>166</v>
      </c>
    </row>
    <row r="28" spans="1:55" ht="99">
      <c r="A28" s="2">
        <v>16</v>
      </c>
      <c r="B28" s="2" t="s">
        <v>117</v>
      </c>
      <c r="C28" s="2">
        <v>1</v>
      </c>
      <c r="D28" s="6" t="s">
        <v>166</v>
      </c>
      <c r="E28" s="6" t="s">
        <v>263</v>
      </c>
      <c r="F28" t="s">
        <v>233</v>
      </c>
      <c r="G28" t="s">
        <v>232</v>
      </c>
      <c r="H28" s="6" t="s">
        <v>165</v>
      </c>
      <c r="I28" t="s">
        <v>232</v>
      </c>
      <c r="J28" s="6" t="s">
        <v>165</v>
      </c>
      <c r="K28" s="6" t="s">
        <v>165</v>
      </c>
      <c r="L28" s="6" t="s">
        <v>166</v>
      </c>
      <c r="M28" t="s">
        <v>166</v>
      </c>
      <c r="N28" s="5" t="s">
        <v>165</v>
      </c>
      <c r="O28" s="134" t="s">
        <v>165</v>
      </c>
      <c r="P28" s="6" t="s">
        <v>166</v>
      </c>
      <c r="Q28" s="11" t="s">
        <v>165</v>
      </c>
      <c r="R28" s="18" t="s">
        <v>165</v>
      </c>
      <c r="S28" s="18" t="s">
        <v>166</v>
      </c>
      <c r="T28" t="s">
        <v>233</v>
      </c>
      <c r="U28" s="6" t="s">
        <v>166</v>
      </c>
      <c r="V28" s="6" t="s">
        <v>165</v>
      </c>
      <c r="W28" s="6" t="s">
        <v>166</v>
      </c>
      <c r="X28" s="11" t="s">
        <v>165</v>
      </c>
      <c r="Y28" s="126" t="s">
        <v>165</v>
      </c>
      <c r="Z28" s="123" t="s">
        <v>166</v>
      </c>
      <c r="AA28" s="18" t="s">
        <v>165</v>
      </c>
      <c r="AB28" s="5" t="s">
        <v>165</v>
      </c>
      <c r="AC28" s="11" t="s">
        <v>165</v>
      </c>
      <c r="AD28" s="6" t="s">
        <v>166</v>
      </c>
      <c r="AE28" t="s">
        <v>233</v>
      </c>
      <c r="AF28" s="6" t="s">
        <v>165</v>
      </c>
      <c r="AG28" s="6" t="s">
        <v>165</v>
      </c>
      <c r="AH28" s="6" t="s">
        <v>165</v>
      </c>
      <c r="AI28" t="s">
        <v>232</v>
      </c>
      <c r="AJ28" s="6" t="s">
        <v>165</v>
      </c>
      <c r="AK28" t="s">
        <v>165</v>
      </c>
      <c r="AL28" s="18" t="s">
        <v>165</v>
      </c>
      <c r="AM28" s="6" t="s">
        <v>165</v>
      </c>
      <c r="AN28" s="5" t="s">
        <v>232</v>
      </c>
      <c r="AO28" s="6" t="s">
        <v>165</v>
      </c>
      <c r="AP28" s="6" t="s">
        <v>165</v>
      </c>
      <c r="AQ28" s="6" t="s">
        <v>166</v>
      </c>
      <c r="AR28" s="6" t="s">
        <v>166</v>
      </c>
      <c r="AS28" s="5" t="s">
        <v>166</v>
      </c>
      <c r="AT28" s="18" t="s">
        <v>165</v>
      </c>
      <c r="AU28" t="s">
        <v>232</v>
      </c>
      <c r="AV28" t="s">
        <v>233</v>
      </c>
      <c r="AW28" t="s">
        <v>232</v>
      </c>
      <c r="AX28" s="6" t="s">
        <v>166</v>
      </c>
      <c r="AY28" s="6" t="s">
        <v>166</v>
      </c>
      <c r="AZ28" s="6" t="s">
        <v>165</v>
      </c>
      <c r="BA28" s="6" t="s">
        <v>166</v>
      </c>
      <c r="BB28" s="11" t="s">
        <v>165</v>
      </c>
      <c r="BC28" s="6" t="s">
        <v>166</v>
      </c>
    </row>
    <row r="29" spans="1:55" ht="113">
      <c r="A29" s="2">
        <v>17</v>
      </c>
      <c r="B29" s="2" t="s">
        <v>118</v>
      </c>
      <c r="C29" s="2">
        <v>5</v>
      </c>
      <c r="D29" s="6" t="s">
        <v>166</v>
      </c>
      <c r="E29" s="6" t="s">
        <v>166</v>
      </c>
      <c r="F29" t="s">
        <v>233</v>
      </c>
      <c r="G29" t="s">
        <v>233</v>
      </c>
      <c r="H29" s="6" t="s">
        <v>263</v>
      </c>
      <c r="I29" t="s">
        <v>232</v>
      </c>
      <c r="J29" s="6" t="s">
        <v>165</v>
      </c>
      <c r="K29" s="6"/>
      <c r="L29" s="6" t="s">
        <v>165</v>
      </c>
      <c r="M29" t="s">
        <v>166</v>
      </c>
      <c r="N29" s="5" t="s">
        <v>165</v>
      </c>
      <c r="O29" s="134" t="s">
        <v>165</v>
      </c>
      <c r="P29" s="6" t="s">
        <v>166</v>
      </c>
      <c r="Q29" s="11" t="s">
        <v>165</v>
      </c>
      <c r="R29" s="18" t="s">
        <v>165</v>
      </c>
      <c r="S29" s="18" t="s">
        <v>165</v>
      </c>
      <c r="T29" t="s">
        <v>233</v>
      </c>
      <c r="U29" s="6" t="s">
        <v>166</v>
      </c>
      <c r="V29" s="6" t="s">
        <v>166</v>
      </c>
      <c r="W29" s="6" t="s">
        <v>166</v>
      </c>
      <c r="X29" s="11" t="s">
        <v>165</v>
      </c>
      <c r="Y29" s="126" t="s">
        <v>165</v>
      </c>
      <c r="Z29" s="122" t="s">
        <v>166</v>
      </c>
      <c r="AA29" s="11" t="s">
        <v>165</v>
      </c>
      <c r="AB29" s="5" t="s">
        <v>166</v>
      </c>
      <c r="AC29" s="11" t="s">
        <v>166</v>
      </c>
      <c r="AD29" s="6" t="s">
        <v>166</v>
      </c>
      <c r="AE29" t="s">
        <v>232</v>
      </c>
      <c r="AF29" s="6" t="s">
        <v>166</v>
      </c>
      <c r="AG29" s="6" t="s">
        <v>165</v>
      </c>
      <c r="AH29" s="6" t="s">
        <v>165</v>
      </c>
      <c r="AI29" t="s">
        <v>232</v>
      </c>
      <c r="AJ29" s="6" t="s">
        <v>166</v>
      </c>
      <c r="AK29" t="s">
        <v>165</v>
      </c>
      <c r="AL29" s="18" t="s">
        <v>166</v>
      </c>
      <c r="AM29" s="6" t="s">
        <v>165</v>
      </c>
      <c r="AN29" s="5" t="s">
        <v>233</v>
      </c>
      <c r="AO29" s="6" t="s">
        <v>166</v>
      </c>
      <c r="AP29" s="6" t="s">
        <v>166</v>
      </c>
      <c r="AQ29" s="6" t="s">
        <v>166</v>
      </c>
      <c r="AR29" s="6" t="s">
        <v>166</v>
      </c>
      <c r="AS29" s="5" t="s">
        <v>263</v>
      </c>
      <c r="AT29" s="18" t="s">
        <v>166</v>
      </c>
      <c r="AU29" t="s">
        <v>233</v>
      </c>
      <c r="AV29" t="s">
        <v>250</v>
      </c>
      <c r="AW29" t="s">
        <v>232</v>
      </c>
      <c r="AX29" s="6" t="s">
        <v>166</v>
      </c>
      <c r="AY29" s="6" t="s">
        <v>165</v>
      </c>
      <c r="AZ29" s="6" t="s">
        <v>165</v>
      </c>
      <c r="BA29" s="6" t="s">
        <v>166</v>
      </c>
      <c r="BB29" s="11" t="s">
        <v>165</v>
      </c>
      <c r="BC29" s="6" t="s">
        <v>166</v>
      </c>
    </row>
    <row r="30" spans="1:55" ht="29">
      <c r="A30" s="3" t="s">
        <v>119</v>
      </c>
      <c r="F30"/>
      <c r="G30"/>
      <c r="I30"/>
      <c r="J30" s="6"/>
      <c r="K30" s="6"/>
      <c r="M30"/>
      <c r="N30"/>
      <c r="O30" s="134"/>
      <c r="Q30" s="11"/>
      <c r="R30" s="18"/>
      <c r="S30" s="18"/>
      <c r="T30"/>
      <c r="W30" s="6"/>
      <c r="X30" s="11"/>
      <c r="Y30" s="126"/>
      <c r="Z30" s="122"/>
      <c r="AA30" s="11"/>
      <c r="AB30" s="5"/>
      <c r="AC30" s="11"/>
      <c r="AE30"/>
      <c r="AG30" s="6"/>
      <c r="AH30" s="6"/>
      <c r="AI30"/>
      <c r="AJ30" s="6"/>
      <c r="AK30"/>
      <c r="AL30" s="11"/>
      <c r="AN30" s="5"/>
      <c r="AO30" s="6"/>
      <c r="AP30" s="6"/>
      <c r="AQ30" s="6"/>
      <c r="AR30" s="6"/>
      <c r="AS30" s="5"/>
      <c r="AT30" s="11"/>
      <c r="AU30"/>
      <c r="AV30"/>
      <c r="AW30"/>
      <c r="AX30" s="6"/>
      <c r="AY30" s="6"/>
      <c r="BB30" s="11"/>
      <c r="BC30" s="2"/>
    </row>
    <row r="31" spans="1:55" ht="113">
      <c r="A31" s="2">
        <v>18</v>
      </c>
      <c r="B31" s="2" t="s">
        <v>103</v>
      </c>
      <c r="C31" s="2">
        <v>10</v>
      </c>
      <c r="D31" s="6" t="s">
        <v>165</v>
      </c>
      <c r="E31" s="2" t="s">
        <v>165</v>
      </c>
      <c r="F31" t="s">
        <v>233</v>
      </c>
      <c r="G31" t="s">
        <v>232</v>
      </c>
      <c r="H31" s="6" t="s">
        <v>263</v>
      </c>
      <c r="I31" t="s">
        <v>232</v>
      </c>
      <c r="J31" s="6" t="s">
        <v>165</v>
      </c>
      <c r="K31" s="6" t="s">
        <v>165</v>
      </c>
      <c r="L31" s="6" t="s">
        <v>165</v>
      </c>
      <c r="M31" t="s">
        <v>166</v>
      </c>
      <c r="N31" s="5" t="s">
        <v>165</v>
      </c>
      <c r="O31" s="134" t="s">
        <v>165</v>
      </c>
      <c r="P31" s="6" t="s">
        <v>165</v>
      </c>
      <c r="Q31" s="11" t="s">
        <v>165</v>
      </c>
      <c r="R31" s="18" t="s">
        <v>166</v>
      </c>
      <c r="S31" s="18" t="s">
        <v>165</v>
      </c>
      <c r="T31" t="s">
        <v>232</v>
      </c>
      <c r="U31" s="6" t="s">
        <v>166</v>
      </c>
      <c r="V31" s="6" t="s">
        <v>165</v>
      </c>
      <c r="W31" s="6" t="s">
        <v>165</v>
      </c>
      <c r="X31" s="11" t="s">
        <v>165</v>
      </c>
      <c r="Y31" s="127" t="s">
        <v>165</v>
      </c>
      <c r="Z31" s="122" t="s">
        <v>165</v>
      </c>
      <c r="AA31" s="11" t="s">
        <v>165</v>
      </c>
      <c r="AB31" s="5" t="s">
        <v>165</v>
      </c>
      <c r="AC31" s="11" t="s">
        <v>165</v>
      </c>
      <c r="AD31" s="6" t="s">
        <v>165</v>
      </c>
      <c r="AE31" t="s">
        <v>232</v>
      </c>
      <c r="AF31" s="6" t="s">
        <v>166</v>
      </c>
      <c r="AG31" s="6" t="s">
        <v>165</v>
      </c>
      <c r="AH31" s="6" t="s">
        <v>165</v>
      </c>
      <c r="AI31" t="s">
        <v>232</v>
      </c>
      <c r="AJ31" s="6" t="s">
        <v>165</v>
      </c>
      <c r="AK31" s="5" t="s">
        <v>165</v>
      </c>
      <c r="AL31" s="18" t="s">
        <v>166</v>
      </c>
      <c r="AM31" s="6" t="s">
        <v>165</v>
      </c>
      <c r="AN31" s="5" t="s">
        <v>233</v>
      </c>
      <c r="AO31" s="6" t="s">
        <v>165</v>
      </c>
      <c r="AP31" s="6" t="s">
        <v>165</v>
      </c>
      <c r="AQ31" s="6" t="s">
        <v>165</v>
      </c>
      <c r="AR31" s="6" t="s">
        <v>165</v>
      </c>
      <c r="AS31" s="5" t="s">
        <v>165</v>
      </c>
      <c r="AT31" s="18" t="s">
        <v>165</v>
      </c>
      <c r="AU31" t="s">
        <v>232</v>
      </c>
      <c r="AV31" t="s">
        <v>232</v>
      </c>
      <c r="AW31" t="s">
        <v>232</v>
      </c>
      <c r="AX31" s="6" t="s">
        <v>263</v>
      </c>
      <c r="AY31" s="6" t="s">
        <v>165</v>
      </c>
      <c r="AZ31" s="6" t="s">
        <v>165</v>
      </c>
      <c r="BA31" s="6" t="s">
        <v>165</v>
      </c>
      <c r="BB31" s="11" t="s">
        <v>165</v>
      </c>
      <c r="BC31" s="6" t="s">
        <v>166</v>
      </c>
    </row>
    <row r="32" spans="1:55" ht="85">
      <c r="A32" s="2">
        <v>19</v>
      </c>
      <c r="B32" s="2" t="s">
        <v>121</v>
      </c>
      <c r="C32" s="2">
        <v>10</v>
      </c>
      <c r="D32" s="6" t="s">
        <v>165</v>
      </c>
      <c r="E32" s="2" t="s">
        <v>165</v>
      </c>
      <c r="F32" t="s">
        <v>232</v>
      </c>
      <c r="G32" t="s">
        <v>232</v>
      </c>
      <c r="H32" s="6" t="s">
        <v>165</v>
      </c>
      <c r="I32" t="s">
        <v>233</v>
      </c>
      <c r="J32" s="6" t="s">
        <v>211</v>
      </c>
      <c r="K32" s="6" t="s">
        <v>165</v>
      </c>
      <c r="L32" s="6" t="s">
        <v>165</v>
      </c>
      <c r="M32" t="s">
        <v>165</v>
      </c>
      <c r="N32" s="5" t="s">
        <v>165</v>
      </c>
      <c r="O32" s="134" t="s">
        <v>165</v>
      </c>
      <c r="P32" s="6" t="s">
        <v>165</v>
      </c>
      <c r="Q32" s="11" t="s">
        <v>165</v>
      </c>
      <c r="R32" s="18" t="s">
        <v>165</v>
      </c>
      <c r="S32" s="18" t="s">
        <v>165</v>
      </c>
      <c r="T32" t="s">
        <v>233</v>
      </c>
      <c r="U32" s="6" t="s">
        <v>165</v>
      </c>
      <c r="V32" s="6" t="s">
        <v>165</v>
      </c>
      <c r="W32" s="6" t="s">
        <v>165</v>
      </c>
      <c r="X32" s="11" t="s">
        <v>165</v>
      </c>
      <c r="Y32" s="127" t="s">
        <v>165</v>
      </c>
      <c r="Z32" s="122" t="s">
        <v>165</v>
      </c>
      <c r="AA32" s="11" t="s">
        <v>165</v>
      </c>
      <c r="AB32" s="5" t="s">
        <v>165</v>
      </c>
      <c r="AC32" s="11" t="s">
        <v>165</v>
      </c>
      <c r="AD32" s="6" t="s">
        <v>166</v>
      </c>
      <c r="AE32" t="s">
        <v>232</v>
      </c>
      <c r="AF32" s="6" t="s">
        <v>165</v>
      </c>
      <c r="AG32" s="6" t="s">
        <v>166</v>
      </c>
      <c r="AH32" s="6" t="s">
        <v>165</v>
      </c>
      <c r="AI32" t="s">
        <v>232</v>
      </c>
      <c r="AJ32" s="6" t="s">
        <v>166</v>
      </c>
      <c r="AK32" s="6" t="s">
        <v>165</v>
      </c>
      <c r="AL32" s="18" t="s">
        <v>166</v>
      </c>
      <c r="AM32" s="6" t="s">
        <v>165</v>
      </c>
      <c r="AN32" s="5" t="s">
        <v>232</v>
      </c>
      <c r="AO32" s="6" t="s">
        <v>165</v>
      </c>
      <c r="AP32" s="6" t="s">
        <v>165</v>
      </c>
      <c r="AQ32" s="6" t="s">
        <v>166</v>
      </c>
      <c r="AR32" s="6" t="s">
        <v>165</v>
      </c>
      <c r="AS32" s="5" t="s">
        <v>165</v>
      </c>
      <c r="AT32" s="18" t="s">
        <v>166</v>
      </c>
      <c r="AU32" t="s">
        <v>232</v>
      </c>
      <c r="AV32" t="s">
        <v>232</v>
      </c>
      <c r="AW32" t="s">
        <v>232</v>
      </c>
      <c r="AX32" s="6" t="s">
        <v>165</v>
      </c>
      <c r="AY32" s="6" t="s">
        <v>166</v>
      </c>
      <c r="AZ32" s="6" t="s">
        <v>165</v>
      </c>
      <c r="BA32" s="6" t="s">
        <v>166</v>
      </c>
      <c r="BB32" s="11" t="s">
        <v>165</v>
      </c>
      <c r="BC32" s="6" t="s">
        <v>165</v>
      </c>
    </row>
    <row r="33" spans="1:55" ht="85">
      <c r="A33" s="2">
        <v>20</v>
      </c>
      <c r="B33" s="2" t="s">
        <v>122</v>
      </c>
      <c r="C33" s="2">
        <v>10</v>
      </c>
      <c r="D33" s="6" t="s">
        <v>166</v>
      </c>
      <c r="E33" s="2" t="s">
        <v>166</v>
      </c>
      <c r="F33" t="s">
        <v>233</v>
      </c>
      <c r="G33" t="s">
        <v>233</v>
      </c>
      <c r="H33" s="6" t="s">
        <v>165</v>
      </c>
      <c r="I33" t="s">
        <v>233</v>
      </c>
      <c r="J33" s="6" t="s">
        <v>165</v>
      </c>
      <c r="K33" s="6" t="s">
        <v>165</v>
      </c>
      <c r="L33" s="6" t="s">
        <v>165</v>
      </c>
      <c r="M33" t="s">
        <v>166</v>
      </c>
      <c r="N33" s="5" t="s">
        <v>165</v>
      </c>
      <c r="O33" s="134" t="s">
        <v>165</v>
      </c>
      <c r="P33" s="6" t="s">
        <v>166</v>
      </c>
      <c r="Q33" s="11" t="s">
        <v>165</v>
      </c>
      <c r="R33" s="18" t="s">
        <v>165</v>
      </c>
      <c r="S33" s="18" t="s">
        <v>166</v>
      </c>
      <c r="T33" t="s">
        <v>233</v>
      </c>
      <c r="U33" s="6" t="s">
        <v>166</v>
      </c>
      <c r="V33" s="6" t="s">
        <v>166</v>
      </c>
      <c r="W33" s="6" t="s">
        <v>166</v>
      </c>
      <c r="X33" s="11" t="s">
        <v>165</v>
      </c>
      <c r="Y33" s="126" t="s">
        <v>165</v>
      </c>
      <c r="Z33" s="122" t="s">
        <v>165</v>
      </c>
      <c r="AA33" s="11" t="s">
        <v>165</v>
      </c>
      <c r="AB33" s="5" t="s">
        <v>166</v>
      </c>
      <c r="AC33" s="11" t="s">
        <v>166</v>
      </c>
      <c r="AD33" s="6" t="s">
        <v>166</v>
      </c>
      <c r="AE33" t="s">
        <v>233</v>
      </c>
      <c r="AF33" s="6" t="s">
        <v>166</v>
      </c>
      <c r="AG33" s="6" t="s">
        <v>166</v>
      </c>
      <c r="AH33" s="6" t="s">
        <v>165</v>
      </c>
      <c r="AI33" t="s">
        <v>232</v>
      </c>
      <c r="AJ33" s="6" t="s">
        <v>165</v>
      </c>
      <c r="AK33" s="5" t="s">
        <v>166</v>
      </c>
      <c r="AL33" s="18" t="s">
        <v>166</v>
      </c>
      <c r="AM33" s="6" t="s">
        <v>166</v>
      </c>
      <c r="AN33" s="5" t="s">
        <v>233</v>
      </c>
      <c r="AO33" s="6" t="s">
        <v>165</v>
      </c>
      <c r="AP33" s="6" t="s">
        <v>165</v>
      </c>
      <c r="AQ33" s="6" t="s">
        <v>166</v>
      </c>
      <c r="AR33" s="6" t="s">
        <v>165</v>
      </c>
      <c r="AS33" s="5" t="s">
        <v>166</v>
      </c>
      <c r="AT33" s="18" t="s">
        <v>166</v>
      </c>
      <c r="AU33" t="s">
        <v>232</v>
      </c>
      <c r="AV33" t="s">
        <v>233</v>
      </c>
      <c r="AW33" t="s">
        <v>232</v>
      </c>
      <c r="AX33" s="6" t="s">
        <v>166</v>
      </c>
      <c r="AY33" s="6" t="s">
        <v>165</v>
      </c>
      <c r="AZ33" s="6" t="s">
        <v>165</v>
      </c>
      <c r="BA33" s="6" t="s">
        <v>166</v>
      </c>
      <c r="BB33" s="11" t="s">
        <v>165</v>
      </c>
      <c r="BC33" s="6" t="s">
        <v>166</v>
      </c>
    </row>
    <row r="34" spans="1:55" ht="71">
      <c r="A34" s="2">
        <v>21</v>
      </c>
      <c r="B34" s="2" t="s">
        <v>123</v>
      </c>
      <c r="C34" s="2">
        <v>10</v>
      </c>
      <c r="D34" s="6" t="s">
        <v>166</v>
      </c>
      <c r="E34" s="2" t="s">
        <v>166</v>
      </c>
      <c r="F34" t="s">
        <v>233</v>
      </c>
      <c r="G34" t="s">
        <v>233</v>
      </c>
      <c r="H34" s="6" t="s">
        <v>165</v>
      </c>
      <c r="I34" t="s">
        <v>233</v>
      </c>
      <c r="J34" s="6" t="s">
        <v>211</v>
      </c>
      <c r="K34" s="6" t="s">
        <v>165</v>
      </c>
      <c r="L34" s="6" t="s">
        <v>165</v>
      </c>
      <c r="M34" t="s">
        <v>166</v>
      </c>
      <c r="N34" s="5" t="s">
        <v>165</v>
      </c>
      <c r="O34" s="134" t="s">
        <v>165</v>
      </c>
      <c r="P34" s="6" t="s">
        <v>166</v>
      </c>
      <c r="Q34" s="11" t="s">
        <v>165</v>
      </c>
      <c r="R34" s="18" t="s">
        <v>166</v>
      </c>
      <c r="S34" s="18" t="s">
        <v>165</v>
      </c>
      <c r="T34" t="s">
        <v>233</v>
      </c>
      <c r="U34" s="6" t="s">
        <v>166</v>
      </c>
      <c r="V34" s="6" t="s">
        <v>166</v>
      </c>
      <c r="W34" s="6" t="s">
        <v>166</v>
      </c>
      <c r="X34" s="11" t="s">
        <v>165</v>
      </c>
      <c r="Y34" s="126" t="s">
        <v>166</v>
      </c>
      <c r="Z34" s="122" t="s">
        <v>165</v>
      </c>
      <c r="AA34" s="11" t="s">
        <v>165</v>
      </c>
      <c r="AB34" s="5" t="s">
        <v>166</v>
      </c>
      <c r="AC34" s="11" t="s">
        <v>166</v>
      </c>
      <c r="AD34" s="6" t="s">
        <v>166</v>
      </c>
      <c r="AE34" t="s">
        <v>233</v>
      </c>
      <c r="AF34" s="6" t="s">
        <v>166</v>
      </c>
      <c r="AG34" s="6" t="s">
        <v>166</v>
      </c>
      <c r="AH34" s="6" t="s">
        <v>165</v>
      </c>
      <c r="AI34" t="s">
        <v>232</v>
      </c>
      <c r="AJ34" s="6" t="s">
        <v>166</v>
      </c>
      <c r="AK34" s="5" t="s">
        <v>165</v>
      </c>
      <c r="AL34" s="18" t="s">
        <v>166</v>
      </c>
      <c r="AM34" s="6" t="s">
        <v>165</v>
      </c>
      <c r="AN34" s="5" t="s">
        <v>233</v>
      </c>
      <c r="AO34" s="6" t="s">
        <v>165</v>
      </c>
      <c r="AP34" s="6" t="s">
        <v>166</v>
      </c>
      <c r="AQ34" s="6" t="s">
        <v>166</v>
      </c>
      <c r="AR34" s="6" t="s">
        <v>165</v>
      </c>
      <c r="AS34" s="5" t="s">
        <v>166</v>
      </c>
      <c r="AT34" s="18" t="s">
        <v>166</v>
      </c>
      <c r="AU34" t="s">
        <v>250</v>
      </c>
      <c r="AV34" t="s">
        <v>250</v>
      </c>
      <c r="AW34" t="s">
        <v>233</v>
      </c>
      <c r="AX34" s="6" t="s">
        <v>166</v>
      </c>
      <c r="AY34" s="6" t="s">
        <v>166</v>
      </c>
      <c r="AZ34" s="6" t="s">
        <v>165</v>
      </c>
      <c r="BA34" s="6" t="s">
        <v>165</v>
      </c>
      <c r="BB34" s="11" t="s">
        <v>165</v>
      </c>
      <c r="BC34" s="6" t="s">
        <v>166</v>
      </c>
    </row>
    <row r="35" spans="1:55" ht="85">
      <c r="A35" s="2">
        <v>22</v>
      </c>
      <c r="B35" s="2" t="s">
        <v>124</v>
      </c>
      <c r="C35" s="2">
        <v>10</v>
      </c>
      <c r="D35" s="6" t="s">
        <v>166</v>
      </c>
      <c r="E35" s="2" t="s">
        <v>166</v>
      </c>
      <c r="F35" t="s">
        <v>233</v>
      </c>
      <c r="G35" t="s">
        <v>233</v>
      </c>
      <c r="H35" s="6" t="s">
        <v>166</v>
      </c>
      <c r="I35" t="s">
        <v>233</v>
      </c>
      <c r="J35" s="6" t="s">
        <v>165</v>
      </c>
      <c r="K35" s="6" t="s">
        <v>166</v>
      </c>
      <c r="L35" s="6" t="s">
        <v>166</v>
      </c>
      <c r="M35" t="s">
        <v>166</v>
      </c>
      <c r="N35" s="5" t="s">
        <v>166</v>
      </c>
      <c r="O35" s="134" t="s">
        <v>178</v>
      </c>
      <c r="P35" s="6" t="s">
        <v>166</v>
      </c>
      <c r="Q35" s="11" t="s">
        <v>166</v>
      </c>
      <c r="R35" s="18" t="s">
        <v>166</v>
      </c>
      <c r="S35" s="18" t="s">
        <v>166</v>
      </c>
      <c r="T35" t="s">
        <v>233</v>
      </c>
      <c r="U35" s="6" t="s">
        <v>166</v>
      </c>
      <c r="V35" s="6" t="s">
        <v>166</v>
      </c>
      <c r="W35" s="6" t="s">
        <v>166</v>
      </c>
      <c r="X35" s="11" t="s">
        <v>165</v>
      </c>
      <c r="Y35" s="126" t="s">
        <v>166</v>
      </c>
      <c r="Z35" s="122" t="s">
        <v>166</v>
      </c>
      <c r="AA35" s="11" t="s">
        <v>166</v>
      </c>
      <c r="AB35" s="5" t="s">
        <v>166</v>
      </c>
      <c r="AC35" s="11" t="s">
        <v>166</v>
      </c>
      <c r="AD35" s="6" t="s">
        <v>166</v>
      </c>
      <c r="AE35" t="s">
        <v>232</v>
      </c>
      <c r="AF35" s="6" t="s">
        <v>166</v>
      </c>
      <c r="AG35" s="6" t="s">
        <v>166</v>
      </c>
      <c r="AH35" s="6" t="s">
        <v>166</v>
      </c>
      <c r="AI35" t="s">
        <v>232</v>
      </c>
      <c r="AJ35" s="6" t="s">
        <v>165</v>
      </c>
      <c r="AK35" s="6" t="s">
        <v>166</v>
      </c>
      <c r="AL35" s="18" t="s">
        <v>165</v>
      </c>
      <c r="AM35" s="6" t="s">
        <v>166</v>
      </c>
      <c r="AN35" s="5" t="s">
        <v>233</v>
      </c>
      <c r="AO35" s="6" t="s">
        <v>166</v>
      </c>
      <c r="AP35" s="6" t="s">
        <v>166</v>
      </c>
      <c r="AQ35" s="6" t="s">
        <v>166</v>
      </c>
      <c r="AR35" s="6" t="s">
        <v>166</v>
      </c>
      <c r="AS35" s="5" t="s">
        <v>166</v>
      </c>
      <c r="AT35" s="18" t="s">
        <v>166</v>
      </c>
      <c r="AU35" t="s">
        <v>233</v>
      </c>
      <c r="AV35" t="s">
        <v>233</v>
      </c>
      <c r="AW35" t="s">
        <v>233</v>
      </c>
      <c r="AX35" s="6" t="s">
        <v>166</v>
      </c>
      <c r="AY35" s="6" t="s">
        <v>166</v>
      </c>
      <c r="AZ35" s="6" t="s">
        <v>263</v>
      </c>
      <c r="BA35" s="6" t="s">
        <v>166</v>
      </c>
      <c r="BB35" s="11" t="s">
        <v>166</v>
      </c>
      <c r="BC35" s="6" t="s">
        <v>166</v>
      </c>
    </row>
    <row r="36" spans="1:55" ht="85">
      <c r="A36" s="2">
        <v>23</v>
      </c>
      <c r="B36" s="2" t="s">
        <v>125</v>
      </c>
      <c r="C36" s="2">
        <v>10</v>
      </c>
      <c r="D36" s="6" t="s">
        <v>166</v>
      </c>
      <c r="E36" s="2" t="s">
        <v>166</v>
      </c>
      <c r="F36" t="s">
        <v>233</v>
      </c>
      <c r="G36" t="s">
        <v>232</v>
      </c>
      <c r="H36" s="6" t="s">
        <v>165</v>
      </c>
      <c r="I36" t="s">
        <v>232</v>
      </c>
      <c r="J36" s="6" t="s">
        <v>165</v>
      </c>
      <c r="K36" s="6" t="s">
        <v>165</v>
      </c>
      <c r="L36" s="6" t="s">
        <v>165</v>
      </c>
      <c r="M36" s="5" t="s">
        <v>165</v>
      </c>
      <c r="N36" s="5" t="s">
        <v>165</v>
      </c>
      <c r="O36" s="134" t="s">
        <v>165</v>
      </c>
      <c r="P36" s="6" t="s">
        <v>165</v>
      </c>
      <c r="Q36" s="11" t="s">
        <v>165</v>
      </c>
      <c r="R36" s="18" t="s">
        <v>166</v>
      </c>
      <c r="S36" s="18" t="s">
        <v>165</v>
      </c>
      <c r="T36" t="s">
        <v>233</v>
      </c>
      <c r="U36" s="6" t="s">
        <v>165</v>
      </c>
      <c r="V36" s="6" t="s">
        <v>166</v>
      </c>
      <c r="W36" s="6" t="s">
        <v>165</v>
      </c>
      <c r="X36" s="11" t="s">
        <v>165</v>
      </c>
      <c r="Y36" s="126" t="s">
        <v>165</v>
      </c>
      <c r="Z36" s="122" t="s">
        <v>165</v>
      </c>
      <c r="AA36" s="11" t="s">
        <v>165</v>
      </c>
      <c r="AB36" s="5" t="s">
        <v>165</v>
      </c>
      <c r="AC36" s="11" t="s">
        <v>166</v>
      </c>
      <c r="AD36" s="6" t="s">
        <v>166</v>
      </c>
      <c r="AE36" t="s">
        <v>232</v>
      </c>
      <c r="AF36" s="6" t="s">
        <v>166</v>
      </c>
      <c r="AG36" s="6" t="s">
        <v>166</v>
      </c>
      <c r="AH36" s="6" t="s">
        <v>165</v>
      </c>
      <c r="AI36" t="s">
        <v>232</v>
      </c>
      <c r="AJ36" s="6" t="s">
        <v>165</v>
      </c>
      <c r="AK36" s="5" t="s">
        <v>165</v>
      </c>
      <c r="AL36" s="18" t="s">
        <v>165</v>
      </c>
      <c r="AM36" s="85" t="s">
        <v>165</v>
      </c>
      <c r="AN36" s="5" t="s">
        <v>232</v>
      </c>
      <c r="AO36" s="6" t="s">
        <v>165</v>
      </c>
      <c r="AP36" s="6" t="s">
        <v>165</v>
      </c>
      <c r="AQ36" s="6" t="s">
        <v>165</v>
      </c>
      <c r="AR36" s="6" t="s">
        <v>165</v>
      </c>
      <c r="AS36" s="5" t="s">
        <v>166</v>
      </c>
      <c r="AT36" s="18" t="s">
        <v>166</v>
      </c>
      <c r="AU36" t="s">
        <v>232</v>
      </c>
      <c r="AV36" t="s">
        <v>232</v>
      </c>
      <c r="AW36" t="s">
        <v>232</v>
      </c>
      <c r="AX36" s="6" t="s">
        <v>166</v>
      </c>
      <c r="AY36" s="6" t="s">
        <v>166</v>
      </c>
      <c r="AZ36" s="6" t="s">
        <v>165</v>
      </c>
      <c r="BA36" s="6" t="s">
        <v>166</v>
      </c>
      <c r="BB36" s="11" t="s">
        <v>165</v>
      </c>
      <c r="BC36" s="6" t="s">
        <v>165</v>
      </c>
    </row>
    <row r="37" spans="1:55" ht="57">
      <c r="A37" s="2">
        <v>24</v>
      </c>
      <c r="B37" s="2" t="s">
        <v>126</v>
      </c>
      <c r="C37" s="2">
        <v>10</v>
      </c>
      <c r="D37" s="6" t="s">
        <v>166</v>
      </c>
      <c r="E37" s="2" t="s">
        <v>166</v>
      </c>
      <c r="F37" t="s">
        <v>233</v>
      </c>
      <c r="G37" t="s">
        <v>233</v>
      </c>
      <c r="H37" s="6" t="s">
        <v>165</v>
      </c>
      <c r="I37" t="s">
        <v>232</v>
      </c>
      <c r="J37" s="6" t="s">
        <v>166</v>
      </c>
      <c r="K37" s="6" t="s">
        <v>165</v>
      </c>
      <c r="L37" s="6" t="s">
        <v>165</v>
      </c>
      <c r="M37" t="s">
        <v>166</v>
      </c>
      <c r="N37" s="5" t="s">
        <v>165</v>
      </c>
      <c r="O37" s="134" t="s">
        <v>165</v>
      </c>
      <c r="P37" s="6" t="s">
        <v>165</v>
      </c>
      <c r="Q37" s="11" t="s">
        <v>166</v>
      </c>
      <c r="R37" s="18" t="s">
        <v>166</v>
      </c>
      <c r="S37" s="18" t="s">
        <v>263</v>
      </c>
      <c r="T37" t="s">
        <v>232</v>
      </c>
      <c r="U37" s="6" t="s">
        <v>166</v>
      </c>
      <c r="V37" s="6" t="s">
        <v>165</v>
      </c>
      <c r="W37" s="6" t="s">
        <v>165</v>
      </c>
      <c r="X37" s="11" t="s">
        <v>165</v>
      </c>
      <c r="Y37" s="126" t="s">
        <v>165</v>
      </c>
      <c r="Z37" s="122" t="s">
        <v>166</v>
      </c>
      <c r="AA37" s="11" t="s">
        <v>165</v>
      </c>
      <c r="AB37" s="5" t="s">
        <v>166</v>
      </c>
      <c r="AC37" s="11" t="s">
        <v>166</v>
      </c>
      <c r="AD37" s="6" t="s">
        <v>165</v>
      </c>
      <c r="AE37" t="s">
        <v>232</v>
      </c>
      <c r="AF37" s="6" t="s">
        <v>166</v>
      </c>
      <c r="AG37" s="6" t="s">
        <v>165</v>
      </c>
      <c r="AH37" s="6" t="s">
        <v>165</v>
      </c>
      <c r="AI37" t="s">
        <v>232</v>
      </c>
      <c r="AJ37" s="6" t="s">
        <v>165</v>
      </c>
      <c r="AK37" s="5" t="s">
        <v>165</v>
      </c>
      <c r="AL37" s="18" t="s">
        <v>166</v>
      </c>
      <c r="AM37" s="6" t="s">
        <v>166</v>
      </c>
      <c r="AN37" s="5" t="s">
        <v>233</v>
      </c>
      <c r="AO37" s="6" t="s">
        <v>165</v>
      </c>
      <c r="AP37" s="6" t="s">
        <v>165</v>
      </c>
      <c r="AQ37" s="6" t="s">
        <v>166</v>
      </c>
      <c r="AR37" s="6" t="s">
        <v>165</v>
      </c>
      <c r="AS37" s="5" t="s">
        <v>166</v>
      </c>
      <c r="AT37" s="18" t="s">
        <v>166</v>
      </c>
      <c r="AU37" t="s">
        <v>232</v>
      </c>
      <c r="AV37" t="s">
        <v>233</v>
      </c>
      <c r="AW37" t="s">
        <v>233</v>
      </c>
      <c r="AX37" s="6" t="s">
        <v>166</v>
      </c>
      <c r="AY37" s="6" t="s">
        <v>165</v>
      </c>
      <c r="AZ37" s="6" t="s">
        <v>165</v>
      </c>
      <c r="BA37" s="6" t="s">
        <v>165</v>
      </c>
      <c r="BB37" s="11" t="s">
        <v>165</v>
      </c>
      <c r="BC37" s="6" t="s">
        <v>166</v>
      </c>
    </row>
    <row r="38" spans="1:55" ht="57">
      <c r="A38" s="3" t="s">
        <v>82</v>
      </c>
      <c r="F38"/>
      <c r="G38"/>
      <c r="I38"/>
      <c r="J38" s="6"/>
      <c r="K38" s="6"/>
      <c r="M38"/>
      <c r="N38"/>
      <c r="O38" s="134"/>
      <c r="Q38" s="11"/>
      <c r="R38" s="18"/>
      <c r="S38" s="18"/>
      <c r="T38"/>
      <c r="W38" s="6"/>
      <c r="X38" s="11"/>
      <c r="Y38" s="126"/>
      <c r="Z38" s="122"/>
      <c r="AA38" s="11"/>
      <c r="AB38" s="5"/>
      <c r="AC38" s="11"/>
      <c r="AD38" s="6"/>
      <c r="AE38"/>
      <c r="AG38" s="6"/>
      <c r="AH38" s="6"/>
      <c r="AI38"/>
      <c r="AJ38" s="6"/>
      <c r="AK38"/>
      <c r="AL38" s="11"/>
      <c r="AN38" s="5"/>
      <c r="AO38" s="6"/>
      <c r="AP38" s="6"/>
      <c r="AQ38" s="6"/>
      <c r="AR38" s="6"/>
      <c r="AS38" s="5"/>
      <c r="AT38" s="11"/>
      <c r="AU38"/>
      <c r="AV38"/>
      <c r="AW38"/>
      <c r="AY38" s="6"/>
      <c r="BB38" s="11"/>
      <c r="BC38" s="2"/>
    </row>
    <row r="39" spans="1:55" ht="99">
      <c r="A39" s="2">
        <v>25</v>
      </c>
      <c r="B39" s="2" t="s">
        <v>127</v>
      </c>
      <c r="C39" s="2">
        <v>5</v>
      </c>
      <c r="D39" s="6" t="s">
        <v>166</v>
      </c>
      <c r="E39" s="2" t="s">
        <v>166</v>
      </c>
      <c r="F39" t="s">
        <v>233</v>
      </c>
      <c r="G39" t="s">
        <v>233</v>
      </c>
      <c r="H39" s="6" t="s">
        <v>165</v>
      </c>
      <c r="I39" t="s">
        <v>232</v>
      </c>
      <c r="J39" s="6" t="s">
        <v>165</v>
      </c>
      <c r="K39" s="6" t="s">
        <v>166</v>
      </c>
      <c r="L39" s="6" t="s">
        <v>166</v>
      </c>
      <c r="M39" t="s">
        <v>166</v>
      </c>
      <c r="N39" s="5" t="s">
        <v>165</v>
      </c>
      <c r="O39" s="134" t="s">
        <v>165</v>
      </c>
      <c r="P39" s="6" t="s">
        <v>166</v>
      </c>
      <c r="Q39" s="11" t="s">
        <v>165</v>
      </c>
      <c r="R39" s="18" t="s">
        <v>165</v>
      </c>
      <c r="S39" s="18" t="s">
        <v>166</v>
      </c>
      <c r="T39" t="s">
        <v>233</v>
      </c>
      <c r="U39" s="6" t="s">
        <v>166</v>
      </c>
      <c r="V39" s="6" t="s">
        <v>165</v>
      </c>
      <c r="W39" s="6" t="s">
        <v>165</v>
      </c>
      <c r="X39" s="11" t="s">
        <v>165</v>
      </c>
      <c r="Y39" s="126" t="s">
        <v>165</v>
      </c>
      <c r="Z39" s="122" t="s">
        <v>166</v>
      </c>
      <c r="AA39" s="11" t="s">
        <v>165</v>
      </c>
      <c r="AB39" s="5" t="s">
        <v>166</v>
      </c>
      <c r="AC39" s="11" t="s">
        <v>166</v>
      </c>
      <c r="AD39" s="6" t="s">
        <v>166</v>
      </c>
      <c r="AE39" t="s">
        <v>233</v>
      </c>
      <c r="AF39" s="6" t="s">
        <v>165</v>
      </c>
      <c r="AG39" s="6" t="s">
        <v>166</v>
      </c>
      <c r="AH39" s="6" t="s">
        <v>165</v>
      </c>
      <c r="AI39" t="s">
        <v>232</v>
      </c>
      <c r="AJ39" s="6" t="s">
        <v>165</v>
      </c>
      <c r="AK39" s="6" t="s">
        <v>166</v>
      </c>
      <c r="AL39" s="18" t="s">
        <v>166</v>
      </c>
      <c r="AM39" s="6" t="s">
        <v>1514</v>
      </c>
      <c r="AN39" s="5" t="s">
        <v>233</v>
      </c>
      <c r="AO39" s="6" t="s">
        <v>165</v>
      </c>
      <c r="AP39" s="6" t="s">
        <v>165</v>
      </c>
      <c r="AQ39" s="6" t="s">
        <v>166</v>
      </c>
      <c r="AR39" s="6" t="s">
        <v>166</v>
      </c>
      <c r="AS39" s="5" t="s">
        <v>166</v>
      </c>
      <c r="AT39" s="18" t="s">
        <v>165</v>
      </c>
      <c r="AU39" t="s">
        <v>233</v>
      </c>
      <c r="AV39" t="s">
        <v>250</v>
      </c>
      <c r="AW39" t="s">
        <v>233</v>
      </c>
      <c r="AX39" s="6" t="s">
        <v>166</v>
      </c>
      <c r="AY39" s="6" t="s">
        <v>165</v>
      </c>
      <c r="AZ39" s="6" t="s">
        <v>165</v>
      </c>
      <c r="BA39" s="6" t="s">
        <v>166</v>
      </c>
      <c r="BB39" s="11" t="s">
        <v>165</v>
      </c>
      <c r="BC39" s="6" t="s">
        <v>166</v>
      </c>
    </row>
    <row r="40" spans="1:55" ht="127">
      <c r="A40" s="2">
        <v>26</v>
      </c>
      <c r="B40" s="2" t="s">
        <v>111</v>
      </c>
      <c r="C40" s="2">
        <v>5</v>
      </c>
      <c r="D40" s="6" t="s">
        <v>166</v>
      </c>
      <c r="E40" s="2" t="s">
        <v>166</v>
      </c>
      <c r="F40" t="s">
        <v>233</v>
      </c>
      <c r="G40" t="s">
        <v>233</v>
      </c>
      <c r="H40" s="6" t="s">
        <v>166</v>
      </c>
      <c r="I40" t="s">
        <v>233</v>
      </c>
      <c r="J40" s="6" t="s">
        <v>166</v>
      </c>
      <c r="K40" s="6" t="s">
        <v>166</v>
      </c>
      <c r="L40" s="6" t="s">
        <v>166</v>
      </c>
      <c r="M40" t="s">
        <v>166</v>
      </c>
      <c r="N40" s="5" t="s">
        <v>166</v>
      </c>
      <c r="O40" s="134" t="s">
        <v>166</v>
      </c>
      <c r="P40" s="6" t="s">
        <v>166</v>
      </c>
      <c r="Q40" s="11" t="s">
        <v>166</v>
      </c>
      <c r="R40" s="18" t="s">
        <v>166</v>
      </c>
      <c r="S40" s="18" t="s">
        <v>166</v>
      </c>
      <c r="T40" t="s">
        <v>233</v>
      </c>
      <c r="U40" s="6" t="s">
        <v>166</v>
      </c>
      <c r="V40" s="6" t="s">
        <v>166</v>
      </c>
      <c r="W40" s="6" t="s">
        <v>166</v>
      </c>
      <c r="X40" s="11" t="s">
        <v>166</v>
      </c>
      <c r="Y40" s="126" t="s">
        <v>166</v>
      </c>
      <c r="Z40" s="122" t="s">
        <v>165</v>
      </c>
      <c r="AA40" s="11" t="s">
        <v>166</v>
      </c>
      <c r="AB40" s="5" t="s">
        <v>166</v>
      </c>
      <c r="AC40" s="11" t="s">
        <v>166</v>
      </c>
      <c r="AD40" s="6" t="s">
        <v>166</v>
      </c>
      <c r="AE40" t="s">
        <v>233</v>
      </c>
      <c r="AF40" s="6" t="s">
        <v>166</v>
      </c>
      <c r="AG40" s="6" t="s">
        <v>166</v>
      </c>
      <c r="AH40" s="6" t="s">
        <v>166</v>
      </c>
      <c r="AI40" t="s">
        <v>232</v>
      </c>
      <c r="AJ40" s="6" t="s">
        <v>166</v>
      </c>
      <c r="AK40" s="5" t="s">
        <v>166</v>
      </c>
      <c r="AL40" s="18" t="s">
        <v>166</v>
      </c>
      <c r="AM40" s="6" t="s">
        <v>166</v>
      </c>
      <c r="AN40" s="5" t="s">
        <v>233</v>
      </c>
      <c r="AO40" s="6" t="s">
        <v>166</v>
      </c>
      <c r="AP40" s="6" t="s">
        <v>165</v>
      </c>
      <c r="AQ40" s="6" t="s">
        <v>166</v>
      </c>
      <c r="AR40" s="6" t="s">
        <v>166</v>
      </c>
      <c r="AS40" s="5" t="s">
        <v>166</v>
      </c>
      <c r="AT40" s="18" t="s">
        <v>166</v>
      </c>
      <c r="AU40" t="s">
        <v>233</v>
      </c>
      <c r="AV40" t="s">
        <v>233</v>
      </c>
      <c r="AW40" t="s">
        <v>232</v>
      </c>
      <c r="AX40" s="6" t="s">
        <v>166</v>
      </c>
      <c r="AY40" s="6" t="s">
        <v>166</v>
      </c>
      <c r="AZ40" s="6" t="s">
        <v>166</v>
      </c>
      <c r="BA40" s="6" t="s">
        <v>166</v>
      </c>
      <c r="BB40" s="11" t="s">
        <v>166</v>
      </c>
      <c r="BC40" s="6" t="s">
        <v>166</v>
      </c>
    </row>
    <row r="41" spans="1:55" ht="99">
      <c r="A41" s="2">
        <v>27</v>
      </c>
      <c r="B41" s="2" t="s">
        <v>130</v>
      </c>
      <c r="C41" s="2">
        <v>5</v>
      </c>
      <c r="D41" s="6" t="s">
        <v>166</v>
      </c>
      <c r="E41" s="2" t="s">
        <v>166</v>
      </c>
      <c r="F41" t="s">
        <v>233</v>
      </c>
      <c r="G41" t="s">
        <v>233</v>
      </c>
      <c r="H41" s="6" t="s">
        <v>166</v>
      </c>
      <c r="I41" t="s">
        <v>233</v>
      </c>
      <c r="J41" s="6" t="s">
        <v>166</v>
      </c>
      <c r="K41" s="6" t="s">
        <v>166</v>
      </c>
      <c r="L41" s="6" t="s">
        <v>166</v>
      </c>
      <c r="M41" t="s">
        <v>166</v>
      </c>
      <c r="N41" s="5" t="s">
        <v>166</v>
      </c>
      <c r="O41" s="134" t="s">
        <v>166</v>
      </c>
      <c r="P41" s="6" t="s">
        <v>166</v>
      </c>
      <c r="Q41" s="11" t="s">
        <v>166</v>
      </c>
      <c r="R41" s="18" t="s">
        <v>166</v>
      </c>
      <c r="S41" s="18" t="s">
        <v>166</v>
      </c>
      <c r="T41" t="s">
        <v>233</v>
      </c>
      <c r="U41" s="6" t="s">
        <v>166</v>
      </c>
      <c r="V41" s="6" t="s">
        <v>166</v>
      </c>
      <c r="W41" s="6" t="s">
        <v>166</v>
      </c>
      <c r="X41" s="11" t="s">
        <v>166</v>
      </c>
      <c r="Y41" s="126" t="s">
        <v>166</v>
      </c>
      <c r="Z41" s="122" t="s">
        <v>166</v>
      </c>
      <c r="AA41" s="11" t="s">
        <v>166</v>
      </c>
      <c r="AB41" s="5" t="s">
        <v>166</v>
      </c>
      <c r="AC41" s="11" t="s">
        <v>166</v>
      </c>
      <c r="AD41" s="6" t="s">
        <v>166</v>
      </c>
      <c r="AE41" t="s">
        <v>233</v>
      </c>
      <c r="AF41" s="6" t="s">
        <v>166</v>
      </c>
      <c r="AG41" s="6" t="s">
        <v>166</v>
      </c>
      <c r="AH41" s="6" t="s">
        <v>166</v>
      </c>
      <c r="AI41" t="s">
        <v>233</v>
      </c>
      <c r="AJ41" s="6" t="s">
        <v>166</v>
      </c>
      <c r="AK41" s="5" t="s">
        <v>166</v>
      </c>
      <c r="AL41" s="18" t="s">
        <v>166</v>
      </c>
      <c r="AM41" s="6" t="s">
        <v>166</v>
      </c>
      <c r="AN41" s="5" t="s">
        <v>233</v>
      </c>
      <c r="AO41" s="6" t="s">
        <v>166</v>
      </c>
      <c r="AP41" s="6" t="s">
        <v>166</v>
      </c>
      <c r="AQ41" s="6" t="s">
        <v>166</v>
      </c>
      <c r="AR41" s="6" t="s">
        <v>166</v>
      </c>
      <c r="AS41" s="5" t="s">
        <v>166</v>
      </c>
      <c r="AT41" s="18" t="s">
        <v>166</v>
      </c>
      <c r="AU41" t="s">
        <v>233</v>
      </c>
      <c r="AV41" t="s">
        <v>233</v>
      </c>
      <c r="AW41" t="s">
        <v>233</v>
      </c>
      <c r="AX41" s="6" t="s">
        <v>166</v>
      </c>
      <c r="AY41" s="6" t="s">
        <v>166</v>
      </c>
      <c r="AZ41" s="6" t="s">
        <v>166</v>
      </c>
      <c r="BA41" s="6" t="s">
        <v>166</v>
      </c>
      <c r="BB41" s="11" t="s">
        <v>166</v>
      </c>
      <c r="BC41" s="6" t="s">
        <v>166</v>
      </c>
    </row>
    <row r="42" spans="1:55" ht="85">
      <c r="A42" s="2">
        <v>28</v>
      </c>
      <c r="B42" s="2" t="s">
        <v>131</v>
      </c>
      <c r="C42" s="2">
        <v>5</v>
      </c>
      <c r="D42" s="6" t="s">
        <v>166</v>
      </c>
      <c r="E42" s="2" t="s">
        <v>166</v>
      </c>
      <c r="F42" t="s">
        <v>233</v>
      </c>
      <c r="G42" t="s">
        <v>233</v>
      </c>
      <c r="H42" s="6" t="s">
        <v>166</v>
      </c>
      <c r="I42" t="s">
        <v>232</v>
      </c>
      <c r="J42" s="6" t="s">
        <v>165</v>
      </c>
      <c r="K42" s="6" t="s">
        <v>166</v>
      </c>
      <c r="L42" s="6" t="s">
        <v>166</v>
      </c>
      <c r="M42" t="s">
        <v>166</v>
      </c>
      <c r="N42" s="5" t="s">
        <v>166</v>
      </c>
      <c r="O42" s="134" t="s">
        <v>165</v>
      </c>
      <c r="P42" s="6" t="s">
        <v>166</v>
      </c>
      <c r="Q42" s="11" t="s">
        <v>166</v>
      </c>
      <c r="R42" s="18" t="s">
        <v>166</v>
      </c>
      <c r="S42" s="18" t="s">
        <v>166</v>
      </c>
      <c r="T42" t="s">
        <v>233</v>
      </c>
      <c r="U42" s="6" t="s">
        <v>166</v>
      </c>
      <c r="V42" s="6" t="s">
        <v>166</v>
      </c>
      <c r="W42" s="6" t="s">
        <v>166</v>
      </c>
      <c r="X42" s="11" t="s">
        <v>165</v>
      </c>
      <c r="Y42" s="127" t="s">
        <v>165</v>
      </c>
      <c r="Z42" s="122" t="s">
        <v>166</v>
      </c>
      <c r="AA42" s="11" t="s">
        <v>165</v>
      </c>
      <c r="AB42" s="5" t="s">
        <v>166</v>
      </c>
      <c r="AC42" s="11" t="s">
        <v>166</v>
      </c>
      <c r="AD42" s="6" t="s">
        <v>166</v>
      </c>
      <c r="AE42" t="s">
        <v>233</v>
      </c>
      <c r="AF42" s="6" t="s">
        <v>166</v>
      </c>
      <c r="AG42" s="6" t="s">
        <v>165</v>
      </c>
      <c r="AH42" s="6" t="s">
        <v>166</v>
      </c>
      <c r="AI42" t="s">
        <v>232</v>
      </c>
      <c r="AJ42" s="6" t="s">
        <v>166</v>
      </c>
      <c r="AK42" s="5" t="s">
        <v>166</v>
      </c>
      <c r="AL42" s="18" t="s">
        <v>166</v>
      </c>
      <c r="AM42" s="6" t="s">
        <v>166</v>
      </c>
      <c r="AN42" s="5" t="s">
        <v>233</v>
      </c>
      <c r="AO42" s="6" t="s">
        <v>166</v>
      </c>
      <c r="AP42" s="6" t="s">
        <v>165</v>
      </c>
      <c r="AQ42" s="6" t="s">
        <v>166</v>
      </c>
      <c r="AR42" s="6" t="s">
        <v>166</v>
      </c>
      <c r="AS42" s="5" t="s">
        <v>166</v>
      </c>
      <c r="AT42" s="18" t="s">
        <v>166</v>
      </c>
      <c r="AU42" t="s">
        <v>233</v>
      </c>
      <c r="AV42" t="s">
        <v>233</v>
      </c>
      <c r="AW42" t="s">
        <v>232</v>
      </c>
      <c r="AX42" s="6" t="s">
        <v>166</v>
      </c>
      <c r="AY42" s="6" t="s">
        <v>165</v>
      </c>
      <c r="AZ42" s="6" t="s">
        <v>166</v>
      </c>
      <c r="BA42" s="6" t="s">
        <v>166</v>
      </c>
      <c r="BB42" s="11" t="s">
        <v>166</v>
      </c>
      <c r="BC42" s="6" t="s">
        <v>166</v>
      </c>
    </row>
    <row r="43" spans="1:55" ht="71">
      <c r="A43" s="2">
        <v>29</v>
      </c>
      <c r="B43" s="2" t="s">
        <v>132</v>
      </c>
      <c r="C43" s="2">
        <v>5</v>
      </c>
      <c r="D43" s="6" t="s">
        <v>166</v>
      </c>
      <c r="E43" s="2" t="s">
        <v>166</v>
      </c>
      <c r="F43" t="s">
        <v>233</v>
      </c>
      <c r="G43" t="s">
        <v>233</v>
      </c>
      <c r="H43" s="6" t="s">
        <v>165</v>
      </c>
      <c r="I43" t="s">
        <v>233</v>
      </c>
      <c r="J43" s="6" t="s">
        <v>165</v>
      </c>
      <c r="K43" s="6" t="s">
        <v>166</v>
      </c>
      <c r="L43" s="6" t="s">
        <v>166</v>
      </c>
      <c r="M43" t="s">
        <v>166</v>
      </c>
      <c r="N43" s="5" t="s">
        <v>166</v>
      </c>
      <c r="O43" s="134" t="s">
        <v>166</v>
      </c>
      <c r="P43" s="6" t="s">
        <v>166</v>
      </c>
      <c r="Q43" s="11" t="s">
        <v>166</v>
      </c>
      <c r="R43" s="18" t="s">
        <v>166</v>
      </c>
      <c r="S43" s="18" t="s">
        <v>166</v>
      </c>
      <c r="T43" t="s">
        <v>233</v>
      </c>
      <c r="U43" s="6" t="s">
        <v>166</v>
      </c>
      <c r="V43" s="6" t="s">
        <v>166</v>
      </c>
      <c r="W43" s="6" t="s">
        <v>166</v>
      </c>
      <c r="X43" s="11" t="s">
        <v>165</v>
      </c>
      <c r="Y43" s="127" t="s">
        <v>165</v>
      </c>
      <c r="Z43" s="123" t="s">
        <v>165</v>
      </c>
      <c r="AA43" s="18" t="s">
        <v>165</v>
      </c>
      <c r="AB43" s="5" t="s">
        <v>166</v>
      </c>
      <c r="AC43" s="11" t="s">
        <v>166</v>
      </c>
      <c r="AD43" s="6" t="s">
        <v>166</v>
      </c>
      <c r="AE43" t="s">
        <v>233</v>
      </c>
      <c r="AF43" s="6" t="s">
        <v>166</v>
      </c>
      <c r="AG43" s="6" t="s">
        <v>166</v>
      </c>
      <c r="AH43" s="6" t="s">
        <v>166</v>
      </c>
      <c r="AI43" t="s">
        <v>232</v>
      </c>
      <c r="AJ43" s="6" t="s">
        <v>166</v>
      </c>
      <c r="AK43" s="5" t="s">
        <v>166</v>
      </c>
      <c r="AL43" s="18" t="s">
        <v>166</v>
      </c>
      <c r="AM43" s="6" t="s">
        <v>166</v>
      </c>
      <c r="AN43" s="5" t="s">
        <v>233</v>
      </c>
      <c r="AO43" s="6" t="s">
        <v>166</v>
      </c>
      <c r="AP43" s="6" t="s">
        <v>166</v>
      </c>
      <c r="AQ43" s="6" t="s">
        <v>166</v>
      </c>
      <c r="AR43" s="6" t="s">
        <v>166</v>
      </c>
      <c r="AS43" s="5" t="s">
        <v>166</v>
      </c>
      <c r="AT43" s="18" t="s">
        <v>166</v>
      </c>
      <c r="AU43" t="s">
        <v>233</v>
      </c>
      <c r="AV43" t="s">
        <v>233</v>
      </c>
      <c r="AW43" t="s">
        <v>233</v>
      </c>
      <c r="AX43" s="6" t="s">
        <v>166</v>
      </c>
      <c r="AY43" s="6" t="s">
        <v>166</v>
      </c>
      <c r="AZ43" s="6" t="s">
        <v>166</v>
      </c>
      <c r="BA43" s="6" t="s">
        <v>166</v>
      </c>
      <c r="BB43" s="11" t="s">
        <v>166</v>
      </c>
      <c r="BC43" s="6" t="s">
        <v>166</v>
      </c>
    </row>
    <row r="44" spans="1:55" ht="85">
      <c r="A44" s="2">
        <v>30</v>
      </c>
      <c r="B44" s="2" t="s">
        <v>133</v>
      </c>
      <c r="C44" s="2">
        <v>1</v>
      </c>
      <c r="D44" s="6" t="s">
        <v>166</v>
      </c>
      <c r="E44" s="2" t="s">
        <v>166</v>
      </c>
      <c r="F44" t="s">
        <v>233</v>
      </c>
      <c r="G44" t="s">
        <v>233</v>
      </c>
      <c r="H44" s="6" t="s">
        <v>165</v>
      </c>
      <c r="I44" t="s">
        <v>232</v>
      </c>
      <c r="J44" s="6" t="s">
        <v>165</v>
      </c>
      <c r="K44" s="6" t="s">
        <v>166</v>
      </c>
      <c r="L44" s="6" t="s">
        <v>166</v>
      </c>
      <c r="M44" t="s">
        <v>166</v>
      </c>
      <c r="N44" s="5" t="s">
        <v>165</v>
      </c>
      <c r="O44" s="134" t="s">
        <v>165</v>
      </c>
      <c r="P44" s="6" t="s">
        <v>166</v>
      </c>
      <c r="Q44" s="11" t="s">
        <v>165</v>
      </c>
      <c r="R44" s="18" t="s">
        <v>166</v>
      </c>
      <c r="S44" s="18" t="s">
        <v>166</v>
      </c>
      <c r="T44" t="s">
        <v>233</v>
      </c>
      <c r="U44" s="6" t="s">
        <v>166</v>
      </c>
      <c r="V44" s="6" t="s">
        <v>166</v>
      </c>
      <c r="W44" s="6" t="s">
        <v>232</v>
      </c>
      <c r="X44" s="11" t="s">
        <v>166</v>
      </c>
      <c r="Y44" s="127" t="s">
        <v>165</v>
      </c>
      <c r="Z44" s="122" t="s">
        <v>166</v>
      </c>
      <c r="AA44" s="11" t="s">
        <v>166</v>
      </c>
      <c r="AB44" s="5" t="s">
        <v>166</v>
      </c>
      <c r="AC44" s="11" t="s">
        <v>166</v>
      </c>
      <c r="AD44" s="6" t="s">
        <v>166</v>
      </c>
      <c r="AE44" t="s">
        <v>233</v>
      </c>
      <c r="AF44" s="6" t="s">
        <v>166</v>
      </c>
      <c r="AG44" s="6" t="s">
        <v>166</v>
      </c>
      <c r="AH44" s="6" t="s">
        <v>166</v>
      </c>
      <c r="AI44" t="s">
        <v>232</v>
      </c>
      <c r="AJ44" s="6" t="s">
        <v>165</v>
      </c>
      <c r="AK44" s="5" t="s">
        <v>166</v>
      </c>
      <c r="AL44" s="18" t="s">
        <v>166</v>
      </c>
      <c r="AM44" s="6" t="s">
        <v>166</v>
      </c>
      <c r="AN44" s="5" t="s">
        <v>233</v>
      </c>
      <c r="AO44" s="6" t="s">
        <v>166</v>
      </c>
      <c r="AP44" s="6" t="s">
        <v>166</v>
      </c>
      <c r="AQ44" s="6" t="s">
        <v>166</v>
      </c>
      <c r="AR44" s="6" t="s">
        <v>166</v>
      </c>
      <c r="AS44" s="5" t="s">
        <v>166</v>
      </c>
      <c r="AT44" s="18" t="s">
        <v>166</v>
      </c>
      <c r="AU44" t="s">
        <v>233</v>
      </c>
      <c r="AV44" t="s">
        <v>233</v>
      </c>
      <c r="AW44" t="s">
        <v>233</v>
      </c>
      <c r="AX44" s="6" t="s">
        <v>166</v>
      </c>
      <c r="AY44" s="6" t="s">
        <v>165</v>
      </c>
      <c r="AZ44" s="6" t="s">
        <v>165</v>
      </c>
      <c r="BA44" s="6" t="s">
        <v>166</v>
      </c>
      <c r="BB44" s="11" t="s">
        <v>165</v>
      </c>
      <c r="BC44" s="6" t="s">
        <v>166</v>
      </c>
    </row>
    <row r="45" spans="1:55" ht="71">
      <c r="A45" s="2">
        <v>31</v>
      </c>
      <c r="B45" s="2" t="s">
        <v>134</v>
      </c>
      <c r="C45" s="2">
        <v>1</v>
      </c>
      <c r="D45" s="6" t="s">
        <v>166</v>
      </c>
      <c r="E45" s="2" t="s">
        <v>166</v>
      </c>
      <c r="F45" t="s">
        <v>233</v>
      </c>
      <c r="G45" t="s">
        <v>232</v>
      </c>
      <c r="H45" s="6" t="s">
        <v>165</v>
      </c>
      <c r="I45" t="s">
        <v>233</v>
      </c>
      <c r="J45" s="6" t="s">
        <v>165</v>
      </c>
      <c r="K45" s="6" t="s">
        <v>165</v>
      </c>
      <c r="L45" s="6" t="s">
        <v>166</v>
      </c>
      <c r="M45" t="s">
        <v>166</v>
      </c>
      <c r="N45" s="5" t="s">
        <v>165</v>
      </c>
      <c r="O45" s="134" t="s">
        <v>165</v>
      </c>
      <c r="P45" s="6" t="s">
        <v>166</v>
      </c>
      <c r="Q45" s="11" t="s">
        <v>165</v>
      </c>
      <c r="R45" s="18" t="s">
        <v>165</v>
      </c>
      <c r="S45" s="18" t="s">
        <v>165</v>
      </c>
      <c r="T45" t="s">
        <v>233</v>
      </c>
      <c r="U45" s="6" t="s">
        <v>166</v>
      </c>
      <c r="V45" s="6" t="s">
        <v>166</v>
      </c>
      <c r="W45" s="6" t="s">
        <v>165</v>
      </c>
      <c r="X45" s="11" t="s">
        <v>165</v>
      </c>
      <c r="Y45" s="127" t="s">
        <v>165</v>
      </c>
      <c r="Z45" s="122" t="s">
        <v>165</v>
      </c>
      <c r="AA45" s="11" t="s">
        <v>165</v>
      </c>
      <c r="AB45" s="5" t="s">
        <v>165</v>
      </c>
      <c r="AC45" s="11" t="s">
        <v>166</v>
      </c>
      <c r="AD45" s="6" t="s">
        <v>165</v>
      </c>
      <c r="AE45" t="s">
        <v>232</v>
      </c>
      <c r="AF45" s="6" t="s">
        <v>166</v>
      </c>
      <c r="AG45" s="6" t="s">
        <v>165</v>
      </c>
      <c r="AH45" s="6" t="s">
        <v>165</v>
      </c>
      <c r="AI45" t="s">
        <v>232</v>
      </c>
      <c r="AJ45" s="6" t="s">
        <v>165</v>
      </c>
      <c r="AK45" s="5" t="s">
        <v>166</v>
      </c>
      <c r="AL45" s="18" t="s">
        <v>166</v>
      </c>
      <c r="AM45" s="6" t="s">
        <v>165</v>
      </c>
      <c r="AN45" s="5" t="s">
        <v>232</v>
      </c>
      <c r="AO45" s="6" t="s">
        <v>165</v>
      </c>
      <c r="AP45" s="6" t="s">
        <v>165</v>
      </c>
      <c r="AQ45" s="6" t="s">
        <v>166</v>
      </c>
      <c r="AR45" s="6" t="s">
        <v>165</v>
      </c>
      <c r="AS45" s="5" t="s">
        <v>166</v>
      </c>
      <c r="AT45" s="18" t="s">
        <v>166</v>
      </c>
      <c r="AU45" t="s">
        <v>232</v>
      </c>
      <c r="AV45" t="s">
        <v>232</v>
      </c>
      <c r="AW45" t="s">
        <v>232</v>
      </c>
      <c r="AX45" s="6" t="s">
        <v>166</v>
      </c>
      <c r="AY45" s="6" t="s">
        <v>165</v>
      </c>
      <c r="AZ45" s="6" t="s">
        <v>165</v>
      </c>
      <c r="BA45" s="6" t="s">
        <v>166</v>
      </c>
      <c r="BB45" s="11" t="s">
        <v>165</v>
      </c>
      <c r="BC45" s="6" t="s">
        <v>166</v>
      </c>
    </row>
    <row r="46" spans="1:55" ht="85">
      <c r="A46" s="2">
        <v>32</v>
      </c>
      <c r="B46" s="2" t="s">
        <v>135</v>
      </c>
      <c r="C46" s="2">
        <v>1</v>
      </c>
      <c r="D46" s="6" t="s">
        <v>166</v>
      </c>
      <c r="E46" s="2" t="s">
        <v>166</v>
      </c>
      <c r="F46" t="s">
        <v>233</v>
      </c>
      <c r="G46" t="s">
        <v>233</v>
      </c>
      <c r="H46" s="6" t="s">
        <v>166</v>
      </c>
      <c r="I46" t="s">
        <v>233</v>
      </c>
      <c r="J46" s="6" t="s">
        <v>166</v>
      </c>
      <c r="K46" s="6" t="s">
        <v>166</v>
      </c>
      <c r="L46" s="6" t="s">
        <v>166</v>
      </c>
      <c r="M46" t="s">
        <v>166</v>
      </c>
      <c r="N46" s="5" t="s">
        <v>166</v>
      </c>
      <c r="O46" s="134" t="s">
        <v>166</v>
      </c>
      <c r="P46" s="6" t="s">
        <v>166</v>
      </c>
      <c r="Q46" s="11" t="s">
        <v>166</v>
      </c>
      <c r="R46" s="18" t="s">
        <v>166</v>
      </c>
      <c r="S46" s="18" t="s">
        <v>166</v>
      </c>
      <c r="T46" t="s">
        <v>233</v>
      </c>
      <c r="U46" s="6" t="s">
        <v>166</v>
      </c>
      <c r="V46" s="6" t="s">
        <v>166</v>
      </c>
      <c r="W46" s="6" t="s">
        <v>166</v>
      </c>
      <c r="X46" s="11" t="s">
        <v>166</v>
      </c>
      <c r="Y46" s="126" t="s">
        <v>166</v>
      </c>
      <c r="Z46" s="122" t="s">
        <v>166</v>
      </c>
      <c r="AA46" s="11" t="s">
        <v>166</v>
      </c>
      <c r="AB46" s="5" t="s">
        <v>166</v>
      </c>
      <c r="AC46" s="11" t="s">
        <v>166</v>
      </c>
      <c r="AD46" s="6" t="s">
        <v>166</v>
      </c>
      <c r="AE46" t="s">
        <v>233</v>
      </c>
      <c r="AF46" s="6" t="s">
        <v>166</v>
      </c>
      <c r="AG46" s="6" t="s">
        <v>166</v>
      </c>
      <c r="AH46" s="6" t="s">
        <v>166</v>
      </c>
      <c r="AI46" t="s">
        <v>232</v>
      </c>
      <c r="AJ46" s="6" t="s">
        <v>166</v>
      </c>
      <c r="AK46" s="5" t="s">
        <v>166</v>
      </c>
      <c r="AL46" s="18" t="s">
        <v>166</v>
      </c>
      <c r="AM46" s="6" t="s">
        <v>166</v>
      </c>
      <c r="AN46" s="5" t="s">
        <v>233</v>
      </c>
      <c r="AO46" s="6" t="s">
        <v>166</v>
      </c>
      <c r="AP46" s="6" t="s">
        <v>166</v>
      </c>
      <c r="AQ46" s="6" t="s">
        <v>166</v>
      </c>
      <c r="AR46" s="6" t="s">
        <v>166</v>
      </c>
      <c r="AS46" s="5" t="s">
        <v>166</v>
      </c>
      <c r="AT46" s="18" t="s">
        <v>166</v>
      </c>
      <c r="AU46" t="s">
        <v>233</v>
      </c>
      <c r="AV46" t="s">
        <v>233</v>
      </c>
      <c r="AW46" t="s">
        <v>233</v>
      </c>
      <c r="AX46" s="6" t="s">
        <v>166</v>
      </c>
      <c r="AY46" s="6" t="s">
        <v>166</v>
      </c>
      <c r="AZ46" s="6" t="s">
        <v>166</v>
      </c>
      <c r="BA46" s="6" t="s">
        <v>166</v>
      </c>
      <c r="BB46" s="11" t="s">
        <v>166</v>
      </c>
      <c r="BC46" s="6" t="s">
        <v>166</v>
      </c>
    </row>
    <row r="47" spans="1:55" ht="29">
      <c r="A47" s="3" t="s">
        <v>88</v>
      </c>
      <c r="F47"/>
      <c r="G47"/>
      <c r="I47"/>
      <c r="J47" s="6"/>
      <c r="K47" s="6"/>
      <c r="M47"/>
      <c r="N47"/>
      <c r="O47" s="134"/>
      <c r="Q47" s="11"/>
      <c r="R47" s="18"/>
      <c r="S47" s="18"/>
      <c r="T47"/>
      <c r="U47" s="6"/>
      <c r="W47" s="6"/>
      <c r="X47" s="11"/>
      <c r="Y47" s="126"/>
      <c r="Z47" s="122"/>
      <c r="AA47" s="11"/>
      <c r="AB47" s="5"/>
      <c r="AC47" s="11"/>
      <c r="AE47"/>
      <c r="AG47" s="6"/>
      <c r="AH47" s="6"/>
      <c r="AI47"/>
      <c r="AJ47" s="6"/>
      <c r="AK47"/>
      <c r="AL47" s="11"/>
      <c r="AN47" s="5"/>
      <c r="AO47" s="6"/>
      <c r="AP47" s="6"/>
      <c r="AQ47" s="6"/>
      <c r="AR47" s="6"/>
      <c r="AS47" s="5"/>
      <c r="AT47" s="11"/>
      <c r="AU47"/>
      <c r="AV47"/>
      <c r="AW47"/>
      <c r="AY47" s="6"/>
      <c r="BB47" s="11"/>
      <c r="BC47" s="2"/>
    </row>
    <row r="48" spans="1:55" ht="29">
      <c r="A48" s="2">
        <v>33</v>
      </c>
      <c r="B48" s="2" t="s">
        <v>136</v>
      </c>
      <c r="C48" s="2">
        <v>5</v>
      </c>
      <c r="D48" s="6" t="s">
        <v>166</v>
      </c>
      <c r="E48" s="6" t="s">
        <v>263</v>
      </c>
      <c r="F48" t="s">
        <v>232</v>
      </c>
      <c r="G48" t="s">
        <v>232</v>
      </c>
      <c r="H48" s="6" t="s">
        <v>263</v>
      </c>
      <c r="I48" t="s">
        <v>233</v>
      </c>
      <c r="J48" s="6" t="s">
        <v>165</v>
      </c>
      <c r="K48" s="6" t="s">
        <v>166</v>
      </c>
      <c r="L48" s="6" t="s">
        <v>166</v>
      </c>
      <c r="M48" t="s">
        <v>166</v>
      </c>
      <c r="N48" s="5" t="s">
        <v>166</v>
      </c>
      <c r="O48" s="134" t="s">
        <v>165</v>
      </c>
      <c r="P48" s="6" t="s">
        <v>166</v>
      </c>
      <c r="Q48" s="11" t="s">
        <v>166</v>
      </c>
      <c r="R48" s="18" t="s">
        <v>165</v>
      </c>
      <c r="S48" s="18" t="s">
        <v>165</v>
      </c>
      <c r="T48" t="s">
        <v>233</v>
      </c>
      <c r="U48" s="6" t="s">
        <v>166</v>
      </c>
      <c r="V48" s="6" t="s">
        <v>166</v>
      </c>
      <c r="W48" s="6" t="s">
        <v>166</v>
      </c>
      <c r="X48" s="11" t="s">
        <v>165</v>
      </c>
      <c r="Y48" s="126" t="s">
        <v>166</v>
      </c>
      <c r="Z48" s="123" t="s">
        <v>165</v>
      </c>
      <c r="AA48" s="18" t="s">
        <v>165</v>
      </c>
      <c r="AB48" s="5" t="s">
        <v>166</v>
      </c>
      <c r="AC48" s="11" t="s">
        <v>166</v>
      </c>
      <c r="AD48" s="6" t="s">
        <v>166</v>
      </c>
      <c r="AE48" t="s">
        <v>233</v>
      </c>
      <c r="AF48" s="6" t="s">
        <v>166</v>
      </c>
      <c r="AG48" s="6" t="s">
        <v>166</v>
      </c>
      <c r="AH48" s="6" t="s">
        <v>166</v>
      </c>
      <c r="AI48" t="s">
        <v>233</v>
      </c>
      <c r="AJ48" s="6" t="s">
        <v>166</v>
      </c>
      <c r="AK48" s="5" t="s">
        <v>166</v>
      </c>
      <c r="AL48" s="18" t="s">
        <v>166</v>
      </c>
      <c r="AM48" s="6" t="s">
        <v>166</v>
      </c>
      <c r="AN48" s="5" t="s">
        <v>233</v>
      </c>
      <c r="AO48" s="6" t="s">
        <v>165</v>
      </c>
      <c r="AP48" s="6" t="s">
        <v>166</v>
      </c>
      <c r="AQ48" s="6" t="s">
        <v>165</v>
      </c>
      <c r="AR48" s="6" t="s">
        <v>166</v>
      </c>
      <c r="AS48" s="5" t="s">
        <v>165</v>
      </c>
      <c r="AT48" s="18" t="s">
        <v>166</v>
      </c>
      <c r="AU48" t="s">
        <v>233</v>
      </c>
      <c r="AV48" t="s">
        <v>233</v>
      </c>
      <c r="AW48" t="s">
        <v>232</v>
      </c>
      <c r="AX48" s="6" t="s">
        <v>166</v>
      </c>
      <c r="AY48" s="6" t="s">
        <v>166</v>
      </c>
      <c r="AZ48" s="6" t="s">
        <v>263</v>
      </c>
      <c r="BA48" s="6" t="s">
        <v>166</v>
      </c>
      <c r="BB48" s="11" t="s">
        <v>166</v>
      </c>
      <c r="BC48" s="6" t="s">
        <v>166</v>
      </c>
    </row>
    <row r="49" spans="1:55" ht="57">
      <c r="A49" s="2">
        <v>34</v>
      </c>
      <c r="B49" s="2" t="s">
        <v>137</v>
      </c>
      <c r="C49" s="2">
        <v>5</v>
      </c>
      <c r="D49" s="6" t="s">
        <v>166</v>
      </c>
      <c r="E49" s="2" t="s">
        <v>166</v>
      </c>
      <c r="F49" t="s">
        <v>233</v>
      </c>
      <c r="G49" t="s">
        <v>233</v>
      </c>
      <c r="H49" s="6" t="s">
        <v>263</v>
      </c>
      <c r="I49" t="s">
        <v>233</v>
      </c>
      <c r="J49" s="6" t="s">
        <v>165</v>
      </c>
      <c r="K49" s="6" t="s">
        <v>166</v>
      </c>
      <c r="L49" s="6" t="s">
        <v>166</v>
      </c>
      <c r="M49" t="s">
        <v>166</v>
      </c>
      <c r="N49" s="5" t="s">
        <v>166</v>
      </c>
      <c r="O49" s="134" t="s">
        <v>166</v>
      </c>
      <c r="P49" s="6" t="s">
        <v>166</v>
      </c>
      <c r="Q49" s="11" t="s">
        <v>166</v>
      </c>
      <c r="R49" s="18" t="s">
        <v>166</v>
      </c>
      <c r="S49" s="18" t="s">
        <v>165</v>
      </c>
      <c r="T49" t="s">
        <v>233</v>
      </c>
      <c r="U49" s="6" t="s">
        <v>166</v>
      </c>
      <c r="V49" s="6" t="s">
        <v>166</v>
      </c>
      <c r="W49" s="6" t="s">
        <v>166</v>
      </c>
      <c r="X49" s="11" t="s">
        <v>165</v>
      </c>
      <c r="Y49" s="126" t="s">
        <v>165</v>
      </c>
      <c r="Z49" s="123" t="s">
        <v>166</v>
      </c>
      <c r="AA49" s="18" t="s">
        <v>165</v>
      </c>
      <c r="AB49" s="5" t="s">
        <v>166</v>
      </c>
      <c r="AC49" s="11" t="s">
        <v>166</v>
      </c>
      <c r="AD49" s="6" t="s">
        <v>166</v>
      </c>
      <c r="AE49" t="s">
        <v>233</v>
      </c>
      <c r="AF49" s="6" t="s">
        <v>166</v>
      </c>
      <c r="AG49" s="6" t="s">
        <v>166</v>
      </c>
      <c r="AH49" s="6" t="s">
        <v>166</v>
      </c>
      <c r="AI49" t="s">
        <v>232</v>
      </c>
      <c r="AJ49" s="6" t="s">
        <v>166</v>
      </c>
      <c r="AK49" s="5" t="s">
        <v>166</v>
      </c>
      <c r="AL49" s="18" t="s">
        <v>165</v>
      </c>
      <c r="AM49" s="6" t="s">
        <v>166</v>
      </c>
      <c r="AN49" s="5" t="s">
        <v>233</v>
      </c>
      <c r="AO49" s="6" t="s">
        <v>165</v>
      </c>
      <c r="AP49" s="6" t="s">
        <v>165</v>
      </c>
      <c r="AQ49" s="6" t="s">
        <v>165</v>
      </c>
      <c r="AR49" s="6" t="s">
        <v>166</v>
      </c>
      <c r="AS49" s="5" t="s">
        <v>166</v>
      </c>
      <c r="AT49" s="18" t="s">
        <v>166</v>
      </c>
      <c r="AU49" t="s">
        <v>232</v>
      </c>
      <c r="AV49" t="s">
        <v>250</v>
      </c>
      <c r="AW49" t="s">
        <v>232</v>
      </c>
      <c r="AX49" s="6" t="s">
        <v>166</v>
      </c>
      <c r="AY49" s="6" t="s">
        <v>166</v>
      </c>
      <c r="AZ49" s="6" t="s">
        <v>165</v>
      </c>
      <c r="BA49" s="6" t="s">
        <v>166</v>
      </c>
      <c r="BB49" s="11" t="s">
        <v>165</v>
      </c>
      <c r="BC49" s="6" t="s">
        <v>166</v>
      </c>
    </row>
    <row r="50" spans="1:55" ht="99">
      <c r="A50" s="2">
        <v>35</v>
      </c>
      <c r="B50" s="2" t="s">
        <v>120</v>
      </c>
      <c r="C50" s="2">
        <v>5</v>
      </c>
      <c r="D50" s="6" t="s">
        <v>166</v>
      </c>
      <c r="E50" s="2" t="s">
        <v>166</v>
      </c>
      <c r="F50" t="s">
        <v>233</v>
      </c>
      <c r="G50" t="s">
        <v>233</v>
      </c>
      <c r="H50" s="6" t="s">
        <v>165</v>
      </c>
      <c r="I50" t="s">
        <v>232</v>
      </c>
      <c r="J50" s="6" t="s">
        <v>166</v>
      </c>
      <c r="K50" s="6" t="s">
        <v>165</v>
      </c>
      <c r="L50" s="6" t="s">
        <v>166</v>
      </c>
      <c r="M50" t="s">
        <v>166</v>
      </c>
      <c r="N50" s="5" t="s">
        <v>166</v>
      </c>
      <c r="O50" s="134" t="s">
        <v>166</v>
      </c>
      <c r="P50" s="6" t="s">
        <v>166</v>
      </c>
      <c r="Q50" s="11" t="s">
        <v>166</v>
      </c>
      <c r="R50" s="18" t="s">
        <v>166</v>
      </c>
      <c r="S50" s="18" t="s">
        <v>166</v>
      </c>
      <c r="T50" t="s">
        <v>233</v>
      </c>
      <c r="U50" s="6" t="s">
        <v>166</v>
      </c>
      <c r="V50" s="6" t="s">
        <v>166</v>
      </c>
      <c r="W50" s="6" t="s">
        <v>166</v>
      </c>
      <c r="X50" s="11" t="s">
        <v>166</v>
      </c>
      <c r="Y50" s="126" t="s">
        <v>263</v>
      </c>
      <c r="Z50" s="122" t="s">
        <v>165</v>
      </c>
      <c r="AA50" s="11" t="s">
        <v>166</v>
      </c>
      <c r="AB50" s="5" t="s">
        <v>166</v>
      </c>
      <c r="AC50" s="11" t="s">
        <v>166</v>
      </c>
      <c r="AD50" s="6" t="s">
        <v>166</v>
      </c>
      <c r="AE50" t="s">
        <v>232</v>
      </c>
      <c r="AF50" s="6" t="s">
        <v>166</v>
      </c>
      <c r="AG50" s="6" t="s">
        <v>166</v>
      </c>
      <c r="AH50" s="6" t="s">
        <v>165</v>
      </c>
      <c r="AI50" t="s">
        <v>232</v>
      </c>
      <c r="AJ50" s="6" t="s">
        <v>166</v>
      </c>
      <c r="AK50" s="5" t="s">
        <v>553</v>
      </c>
      <c r="AL50" s="18" t="s">
        <v>166</v>
      </c>
      <c r="AM50" s="65" t="s">
        <v>166</v>
      </c>
      <c r="AN50" s="5" t="s">
        <v>233</v>
      </c>
      <c r="AO50" s="6" t="s">
        <v>165</v>
      </c>
      <c r="AP50" s="6" t="s">
        <v>166</v>
      </c>
      <c r="AQ50" s="6" t="s">
        <v>166</v>
      </c>
      <c r="AR50" s="6" t="s">
        <v>165</v>
      </c>
      <c r="AS50" s="5" t="s">
        <v>166</v>
      </c>
      <c r="AT50" s="18" t="s">
        <v>166</v>
      </c>
      <c r="AU50" t="s">
        <v>233</v>
      </c>
      <c r="AV50" t="s">
        <v>233</v>
      </c>
      <c r="AW50" t="s">
        <v>232</v>
      </c>
      <c r="AX50" s="6" t="s">
        <v>166</v>
      </c>
      <c r="AY50" s="6" t="s">
        <v>166</v>
      </c>
      <c r="AZ50" s="6" t="s">
        <v>166</v>
      </c>
      <c r="BA50" s="6" t="s">
        <v>166</v>
      </c>
      <c r="BB50" s="11" t="s">
        <v>166</v>
      </c>
      <c r="BC50" s="6" t="s">
        <v>166</v>
      </c>
    </row>
    <row r="51" spans="1:55" ht="14">
      <c r="B51" s="7" t="s">
        <v>2881</v>
      </c>
      <c r="C51" s="2">
        <f>SUM(C13:C50)</f>
        <v>159</v>
      </c>
      <c r="D51" s="2">
        <f>SUMIF(D13:D50,"yes",$C13:C50)</f>
        <v>20</v>
      </c>
      <c r="E51" s="2">
        <f>SUMIF(E13:E50,"yes",$C13:D50)</f>
        <v>31</v>
      </c>
      <c r="F51" s="2">
        <f>SUMIF(F13:F50,"yes",$C13:E50)</f>
        <v>25</v>
      </c>
      <c r="G51" s="2">
        <f>SUMIF(G13:G50,"yes",$C13:F50)</f>
        <v>60</v>
      </c>
      <c r="H51" s="2">
        <f>SUMIF(H13:H50,"yes",$C13:G50)</f>
        <v>102</v>
      </c>
      <c r="I51" s="2">
        <f>SUMIF(I13:I50,"yes",$C13:H50)</f>
        <v>65</v>
      </c>
      <c r="J51" s="2">
        <f>SUMIF(J13:J50,"yes",$C13:I50)</f>
        <v>128</v>
      </c>
      <c r="K51" s="2">
        <f>SUMIF(K13:K50,"yes",$C13:J50)</f>
        <v>85</v>
      </c>
      <c r="L51" s="2">
        <f>SUMIF(L13:L50,"yes",$C13:K50)</f>
        <v>100</v>
      </c>
      <c r="M51" s="2">
        <f>SUMIF(M13:M50,"yes",$C13:L50)</f>
        <v>26</v>
      </c>
      <c r="N51" s="2">
        <f>SUMIF(N13:N50,"yes",$C13:M50)</f>
        <v>96</v>
      </c>
      <c r="O51" s="2">
        <f>SUMIF(O13:O50,"yes",$C13:N50)</f>
        <v>109</v>
      </c>
      <c r="P51" s="2">
        <f>SUMIF(P13:P50,"yes",$C13:O50)</f>
        <v>46</v>
      </c>
      <c r="Q51" s="2">
        <f>SUMIF(Q13:Q50,"yes",$C13:P50)</f>
        <v>85</v>
      </c>
      <c r="R51" s="2">
        <f>SUMIF(R13:R50,"yes",$C13:Q50)</f>
        <v>62</v>
      </c>
      <c r="S51" s="2">
        <f>SUMIF(S13:S50,"yes",$C13:R50)</f>
        <v>74</v>
      </c>
      <c r="T51" s="2">
        <f>SUMIF(T13:T50,"yes",$C13:S50)</f>
        <v>25</v>
      </c>
      <c r="U51" s="2">
        <f>SUMIF(U13:U50,"yes",$C13:T50)</f>
        <v>37</v>
      </c>
      <c r="V51" s="2">
        <f>SUMIF(V13:V50,"yes",$C13:U50)</f>
        <v>54</v>
      </c>
      <c r="W51" s="2">
        <f>SUMIF(W13:W50,"yes",$C13:V50)</f>
        <v>75</v>
      </c>
      <c r="X51" s="2">
        <f>SUMIF(X13:X50,"yes",$C13:W50)</f>
        <v>126</v>
      </c>
      <c r="Y51" s="2">
        <f>SUMIF(Y13:Y50,"yes",$C13:X50)</f>
        <v>108</v>
      </c>
      <c r="Z51" s="2">
        <f>SUMIF(Z13:Z50,"yes",$C13:Y50)</f>
        <v>93</v>
      </c>
      <c r="AA51" s="2">
        <f>SUMIF(AA13:AA50,"yes",$C13:Z50)</f>
        <v>118</v>
      </c>
      <c r="AB51" s="2">
        <f>SUMIF(AB13:AB50,"yes",$C13:AA50)</f>
        <v>46</v>
      </c>
      <c r="AC51" s="2">
        <f>SUMIF(AC13:AC50,"yes",$C13:AB50)</f>
        <v>38</v>
      </c>
      <c r="AD51" s="2">
        <f>SUMIF(AD13:AD50,"yes",$C13:AC50)</f>
        <v>27</v>
      </c>
      <c r="AE51" s="2">
        <f>SUMIF(AE13:AE50,"yes",$C13:AD50)</f>
        <v>80</v>
      </c>
      <c r="AF51" s="2">
        <f>SUMIF(AF13:AF50,"yes",$C13:AE50)</f>
        <v>24</v>
      </c>
      <c r="AG51" s="2">
        <f>SUMIF(AG13:AG50,"yes",$C13:AF50)</f>
        <v>50</v>
      </c>
      <c r="AH51" s="2">
        <f>SUMIF(AH13:AH50,"yes",$C13:AG50)</f>
        <v>102</v>
      </c>
      <c r="AI51" s="2">
        <f>SUMIF(AI13:AI50,"yes",$C13:AH50)</f>
        <v>142</v>
      </c>
      <c r="AJ51" s="2">
        <f>SUMIF(AJ13:AJ50,"yes",$C13:AI50)</f>
        <v>93</v>
      </c>
      <c r="AK51" s="2">
        <f>SUMIF(AK13:AK50,"yes",$C13:AJ50)</f>
        <v>79</v>
      </c>
      <c r="AL51" s="2">
        <f>SUMIF(AL13:AL50,"yes",$C13:AK50)</f>
        <v>33</v>
      </c>
      <c r="AM51" s="2">
        <f>SUMIF(AM13:AM50,"yes",$C13:AL50)</f>
        <v>74</v>
      </c>
      <c r="AN51" s="2">
        <f>SUMIF(AN13:AN50,"yes",$C13:AM50)</f>
        <v>41</v>
      </c>
      <c r="AO51" s="2">
        <f>SUMIF(AO13:AO50,"yes",$C13:AN50)</f>
        <v>112</v>
      </c>
      <c r="AP51" s="2">
        <f>SUMIF(AP13:AP50,"yes",$C13:AO50)</f>
        <v>97</v>
      </c>
      <c r="AQ51" s="2">
        <f>SUMIF(AQ13:AQ50,"yes",$C13:AP50)</f>
        <v>30</v>
      </c>
      <c r="AR51" s="2">
        <f>SUMIF(AR13:AR50,"yes",$C13:AQ50)</f>
        <v>90</v>
      </c>
      <c r="AS51" s="2">
        <f>SUMIF(AS13:AS50,"yes",$C13:AR50)</f>
        <v>46</v>
      </c>
      <c r="AT51" s="2">
        <f>SUMIF(AT13:AT50,"yes",$C13:AS50)</f>
        <v>18</v>
      </c>
      <c r="AU51" s="2">
        <f>SUMIF(AU13:AU50,"yes",$C13:AT50)</f>
        <v>94</v>
      </c>
      <c r="AV51" s="2">
        <f>SUMIF(AV13:AV50,"yes",$C13:AU50)</f>
        <v>33</v>
      </c>
      <c r="AW51" s="2">
        <f>SUMIF(AW13:AW50,"yes",$C13:AV50)</f>
        <v>98</v>
      </c>
      <c r="AX51" s="2">
        <f>SUMIF(AX13:AX50,"yes*",$C13:AW50)</f>
        <v>32</v>
      </c>
      <c r="AY51" s="2">
        <f>SUMIF(AY13:AY50,"yes",$C13:AX50)</f>
        <v>59</v>
      </c>
      <c r="AZ51" s="2">
        <f>SUMIF(AZ13:AZ50,"yes",$C13:AY50)</f>
        <v>108</v>
      </c>
      <c r="BA51" s="2">
        <f>SUMIF(BA13:BA50,"yes",$C13:AZ50)</f>
        <v>30</v>
      </c>
      <c r="BB51" s="2">
        <f>SUMIF(BB13:BB50,"yes",$C13:BA50)</f>
        <v>113</v>
      </c>
      <c r="BC51" s="2">
        <f>SUMIF(BC13:BC50,"yes",$C13:BB50)</f>
        <v>20</v>
      </c>
    </row>
    <row r="52" spans="1:55" ht="14">
      <c r="B52" s="7" t="s">
        <v>2885</v>
      </c>
      <c r="D52" s="109">
        <f>(D51/$C$51)*100</f>
        <v>12.578616352201259</v>
      </c>
      <c r="E52" s="109">
        <f t="shared" ref="E52:BC52" si="0">(E51/$C$51)*100</f>
        <v>19.49685534591195</v>
      </c>
      <c r="F52" s="109">
        <f t="shared" si="0"/>
        <v>15.723270440251572</v>
      </c>
      <c r="G52" s="109">
        <f t="shared" si="0"/>
        <v>37.735849056603776</v>
      </c>
      <c r="H52" s="109">
        <f t="shared" si="0"/>
        <v>64.15094339622641</v>
      </c>
      <c r="I52" s="109">
        <f t="shared" si="0"/>
        <v>40.880503144654092</v>
      </c>
      <c r="J52" s="109">
        <f t="shared" si="0"/>
        <v>80.503144654088061</v>
      </c>
      <c r="K52" s="109">
        <f t="shared" si="0"/>
        <v>53.459119496855344</v>
      </c>
      <c r="L52" s="109">
        <f t="shared" si="0"/>
        <v>62.893081761006286</v>
      </c>
      <c r="M52" s="109">
        <f t="shared" si="0"/>
        <v>16.352201257861633</v>
      </c>
      <c r="N52" s="109">
        <f t="shared" si="0"/>
        <v>60.377358490566039</v>
      </c>
      <c r="O52" s="109">
        <f t="shared" si="0"/>
        <v>68.55345911949685</v>
      </c>
      <c r="P52" s="109">
        <f t="shared" si="0"/>
        <v>28.930817610062892</v>
      </c>
      <c r="Q52" s="109">
        <f t="shared" si="0"/>
        <v>53.459119496855344</v>
      </c>
      <c r="R52" s="109">
        <f t="shared" si="0"/>
        <v>38.9937106918239</v>
      </c>
      <c r="S52" s="109">
        <f t="shared" si="0"/>
        <v>46.540880503144656</v>
      </c>
      <c r="T52" s="109">
        <f t="shared" si="0"/>
        <v>15.723270440251572</v>
      </c>
      <c r="U52" s="109">
        <f t="shared" si="0"/>
        <v>23.270440251572328</v>
      </c>
      <c r="V52" s="109">
        <f t="shared" si="0"/>
        <v>33.962264150943398</v>
      </c>
      <c r="W52" s="109">
        <f t="shared" si="0"/>
        <v>47.169811320754718</v>
      </c>
      <c r="X52" s="109">
        <f t="shared" si="0"/>
        <v>79.245283018867923</v>
      </c>
      <c r="Y52" s="109">
        <f t="shared" si="0"/>
        <v>67.924528301886795</v>
      </c>
      <c r="Z52" s="109">
        <f t="shared" si="0"/>
        <v>58.490566037735846</v>
      </c>
      <c r="AA52" s="109">
        <f t="shared" si="0"/>
        <v>74.213836477987414</v>
      </c>
      <c r="AB52" s="109">
        <f t="shared" si="0"/>
        <v>28.930817610062892</v>
      </c>
      <c r="AC52" s="109">
        <f t="shared" si="0"/>
        <v>23.89937106918239</v>
      </c>
      <c r="AD52" s="109">
        <f t="shared" si="0"/>
        <v>16.981132075471699</v>
      </c>
      <c r="AE52" s="109">
        <f t="shared" si="0"/>
        <v>50.314465408805034</v>
      </c>
      <c r="AF52" s="109">
        <f t="shared" si="0"/>
        <v>15.09433962264151</v>
      </c>
      <c r="AG52" s="109">
        <f t="shared" si="0"/>
        <v>31.446540880503143</v>
      </c>
      <c r="AH52" s="109">
        <f t="shared" si="0"/>
        <v>64.15094339622641</v>
      </c>
      <c r="AI52" s="109">
        <f t="shared" si="0"/>
        <v>89.308176100628927</v>
      </c>
      <c r="AJ52" s="109">
        <f t="shared" si="0"/>
        <v>58.490566037735846</v>
      </c>
      <c r="AK52" s="109">
        <f t="shared" si="0"/>
        <v>49.685534591194966</v>
      </c>
      <c r="AL52" s="109">
        <f t="shared" si="0"/>
        <v>20.754716981132077</v>
      </c>
      <c r="AM52" s="109">
        <f t="shared" si="0"/>
        <v>46.540880503144656</v>
      </c>
      <c r="AN52" s="109">
        <f t="shared" si="0"/>
        <v>25.786163522012579</v>
      </c>
      <c r="AO52" s="109">
        <f t="shared" si="0"/>
        <v>70.440251572327043</v>
      </c>
      <c r="AP52" s="109">
        <f t="shared" ref="AP52" si="1">(AP51/$C$51)*100</f>
        <v>61.0062893081761</v>
      </c>
      <c r="AQ52" s="109">
        <f t="shared" si="0"/>
        <v>18.867924528301888</v>
      </c>
      <c r="AR52" s="109">
        <f t="shared" si="0"/>
        <v>56.60377358490566</v>
      </c>
      <c r="AS52" s="109">
        <f t="shared" si="0"/>
        <v>28.930817610062892</v>
      </c>
      <c r="AT52" s="109">
        <f t="shared" si="0"/>
        <v>11.320754716981133</v>
      </c>
      <c r="AU52" s="109">
        <f t="shared" si="0"/>
        <v>59.119496855345908</v>
      </c>
      <c r="AV52" s="109">
        <f t="shared" si="0"/>
        <v>20.754716981132077</v>
      </c>
      <c r="AW52" s="109">
        <f t="shared" si="0"/>
        <v>61.635220125786162</v>
      </c>
      <c r="AX52" s="109">
        <f t="shared" si="0"/>
        <v>20.125786163522015</v>
      </c>
      <c r="AY52" s="109">
        <f t="shared" si="0"/>
        <v>37.106918238993707</v>
      </c>
      <c r="AZ52" s="109">
        <f t="shared" si="0"/>
        <v>67.924528301886795</v>
      </c>
      <c r="BA52" s="109">
        <f t="shared" si="0"/>
        <v>18.867924528301888</v>
      </c>
      <c r="BB52" s="109">
        <f t="shared" si="0"/>
        <v>71.069182389937097</v>
      </c>
      <c r="BC52" s="109">
        <f t="shared" si="0"/>
        <v>12.578616352201259</v>
      </c>
    </row>
    <row r="55" spans="1:55" customFormat="1" ht="28" customHeight="1">
      <c r="A55" s="55" t="s">
        <v>206</v>
      </c>
      <c r="B55" s="55"/>
      <c r="C55" s="55"/>
      <c r="P55" s="55"/>
      <c r="R55" s="55"/>
      <c r="S55" s="55"/>
    </row>
    <row r="59" spans="1:55" ht="28">
      <c r="A59" s="3" t="s">
        <v>41</v>
      </c>
      <c r="D59" s="107" t="s">
        <v>973</v>
      </c>
      <c r="E59" s="114" t="s">
        <v>972</v>
      </c>
      <c r="F59" s="107" t="s">
        <v>1044</v>
      </c>
      <c r="G59" s="107" t="s">
        <v>1001</v>
      </c>
      <c r="H59" s="114" t="s">
        <v>1191</v>
      </c>
      <c r="I59" s="107" t="s">
        <v>1192</v>
      </c>
      <c r="J59" s="114" t="s">
        <v>1262</v>
      </c>
      <c r="K59" s="114" t="s">
        <v>1354</v>
      </c>
      <c r="L59" s="114" t="s">
        <v>1432</v>
      </c>
      <c r="M59" s="107" t="s">
        <v>1458</v>
      </c>
      <c r="N59" s="114" t="s">
        <v>1501</v>
      </c>
      <c r="O59" s="114" t="s">
        <v>1628</v>
      </c>
      <c r="P59" s="114" t="s">
        <v>208</v>
      </c>
      <c r="Q59" s="114" t="s">
        <v>633</v>
      </c>
      <c r="R59" s="114" t="s">
        <v>210</v>
      </c>
      <c r="S59" s="113" t="s">
        <v>1629</v>
      </c>
      <c r="T59" s="114" t="s">
        <v>231</v>
      </c>
      <c r="U59" s="114" t="s">
        <v>697</v>
      </c>
      <c r="V59" s="107" t="s">
        <v>262</v>
      </c>
      <c r="W59" s="114" t="s">
        <v>413</v>
      </c>
      <c r="X59" s="114" t="s">
        <v>412</v>
      </c>
      <c r="Y59" s="114" t="s">
        <v>302</v>
      </c>
      <c r="Z59" s="114" t="s">
        <v>714</v>
      </c>
      <c r="AA59" s="114" t="s">
        <v>1653</v>
      </c>
      <c r="AB59" s="107" t="s">
        <v>467</v>
      </c>
      <c r="AC59" s="114" t="s">
        <v>442</v>
      </c>
      <c r="AD59" s="114" t="s">
        <v>536</v>
      </c>
      <c r="AE59" s="107" t="s">
        <v>1735</v>
      </c>
      <c r="AF59" s="114" t="s">
        <v>1814</v>
      </c>
      <c r="AG59" s="114" t="s">
        <v>599</v>
      </c>
      <c r="AH59" s="114" t="s">
        <v>1815</v>
      </c>
      <c r="AI59" s="107" t="s">
        <v>1880</v>
      </c>
      <c r="AJ59" s="114" t="s">
        <v>1939</v>
      </c>
      <c r="AK59" s="107" t="s">
        <v>537</v>
      </c>
      <c r="AL59" s="114" t="s">
        <v>575</v>
      </c>
      <c r="AM59" s="113" t="s">
        <v>2013</v>
      </c>
      <c r="AN59" s="107" t="s">
        <v>2069</v>
      </c>
      <c r="AO59" s="114" t="s">
        <v>2183</v>
      </c>
      <c r="AP59" s="114" t="s">
        <v>2184</v>
      </c>
      <c r="AQ59" s="114" t="s">
        <v>2232</v>
      </c>
      <c r="AR59" s="114" t="s">
        <v>2269</v>
      </c>
      <c r="AS59" s="107" t="s">
        <v>2305</v>
      </c>
      <c r="AT59" s="114" t="s">
        <v>2367</v>
      </c>
      <c r="AU59" s="107" t="s">
        <v>2375</v>
      </c>
      <c r="AV59" s="107" t="s">
        <v>2439</v>
      </c>
      <c r="AW59" s="107" t="s">
        <v>2479</v>
      </c>
      <c r="AX59" s="114" t="s">
        <v>2547</v>
      </c>
      <c r="AY59" s="114" t="s">
        <v>2587</v>
      </c>
      <c r="AZ59" s="114" t="s">
        <v>2715</v>
      </c>
      <c r="BA59" s="114" t="s">
        <v>2798</v>
      </c>
      <c r="BB59" s="114" t="s">
        <v>2716</v>
      </c>
      <c r="BC59" s="114" t="s">
        <v>2863</v>
      </c>
    </row>
    <row r="60" spans="1:55" ht="409.6">
      <c r="A60" s="2">
        <v>1</v>
      </c>
      <c r="B60" s="6" t="s">
        <v>99</v>
      </c>
      <c r="C60" s="6"/>
      <c r="E60" s="6"/>
      <c r="F60" s="18"/>
      <c r="G60" s="18" t="s">
        <v>1030</v>
      </c>
      <c r="H60" s="6" t="s">
        <v>1144</v>
      </c>
      <c r="I60" s="18"/>
      <c r="J60" s="6" t="s">
        <v>1311</v>
      </c>
      <c r="K60" s="6"/>
      <c r="L60" s="2" t="s">
        <v>1433</v>
      </c>
      <c r="M60"/>
      <c r="N60" s="6" t="s">
        <v>1519</v>
      </c>
      <c r="O60" s="6" t="s">
        <v>1591</v>
      </c>
      <c r="P60" s="6"/>
      <c r="Q60" s="36" t="s">
        <v>672</v>
      </c>
      <c r="R60" s="119" t="s">
        <v>2948</v>
      </c>
      <c r="S60" s="36" t="s">
        <v>1647</v>
      </c>
      <c r="T60" s="18"/>
      <c r="U60" s="6"/>
      <c r="W60" s="35" t="s">
        <v>424</v>
      </c>
      <c r="X60" s="18" t="s">
        <v>375</v>
      </c>
      <c r="Y60" s="127" t="s">
        <v>3056</v>
      </c>
      <c r="Z60" s="21" t="s">
        <v>736</v>
      </c>
      <c r="AA60" s="18" t="s">
        <v>1699</v>
      </c>
      <c r="AB60" s="6"/>
      <c r="AC60" s="18"/>
      <c r="AE60" s="18" t="s">
        <v>1759</v>
      </c>
      <c r="AF60" s="30"/>
      <c r="AG60" s="6" t="s">
        <v>614</v>
      </c>
      <c r="AH60" s="6" t="s">
        <v>2984</v>
      </c>
      <c r="AI60" s="18" t="s">
        <v>1901</v>
      </c>
      <c r="AJ60" s="6" t="s">
        <v>1985</v>
      </c>
      <c r="AK60" s="6" t="s">
        <v>554</v>
      </c>
      <c r="AL60" s="18" t="s">
        <v>588</v>
      </c>
      <c r="AM60" s="6" t="s">
        <v>2047</v>
      </c>
      <c r="AN60"/>
      <c r="AO60" s="6" t="s">
        <v>2151</v>
      </c>
      <c r="AP60" s="6" t="s">
        <v>3135</v>
      </c>
      <c r="AQ60" s="6"/>
      <c r="AR60" s="6" t="s">
        <v>2284</v>
      </c>
      <c r="AS60" s="6"/>
      <c r="AT60" s="18" t="s">
        <v>2368</v>
      </c>
      <c r="AU60" s="43" t="s">
        <v>2416</v>
      </c>
      <c r="AV60" s="18"/>
      <c r="AW60" s="18"/>
      <c r="AX60" s="28"/>
      <c r="AY60" s="6" t="s">
        <v>2616</v>
      </c>
      <c r="AZ60" s="6" t="s">
        <v>2681</v>
      </c>
      <c r="BB60" s="18" t="s">
        <v>2759</v>
      </c>
      <c r="BC60" s="6"/>
    </row>
    <row r="61" spans="1:55" ht="409.6">
      <c r="A61" s="2">
        <v>2</v>
      </c>
      <c r="B61" s="6" t="s">
        <v>100</v>
      </c>
      <c r="C61" s="6"/>
      <c r="E61" s="6" t="s">
        <v>954</v>
      </c>
      <c r="F61" s="18" t="s">
        <v>1074</v>
      </c>
      <c r="G61" s="18"/>
      <c r="H61" s="6" t="s">
        <v>1145</v>
      </c>
      <c r="I61" s="18" t="s">
        <v>1239</v>
      </c>
      <c r="J61" s="35" t="s">
        <v>1312</v>
      </c>
      <c r="K61" s="32" t="s">
        <v>1379</v>
      </c>
      <c r="L61" s="2" t="s">
        <v>1434</v>
      </c>
      <c r="M61"/>
      <c r="N61" s="6" t="s">
        <v>3119</v>
      </c>
      <c r="O61" s="6" t="s">
        <v>1592</v>
      </c>
      <c r="P61" s="6"/>
      <c r="Q61" s="43" t="s">
        <v>673</v>
      </c>
      <c r="R61" s="119" t="s">
        <v>2949</v>
      </c>
      <c r="S61" s="18" t="s">
        <v>2926</v>
      </c>
      <c r="T61" s="18"/>
      <c r="U61" s="16" t="s">
        <v>705</v>
      </c>
      <c r="V61" s="28" t="s">
        <v>290</v>
      </c>
      <c r="W61" s="35" t="s">
        <v>425</v>
      </c>
      <c r="X61" s="18" t="s">
        <v>376</v>
      </c>
      <c r="Y61" s="127" t="s">
        <v>3057</v>
      </c>
      <c r="Z61" s="21" t="s">
        <v>737</v>
      </c>
      <c r="AA61" s="18" t="s">
        <v>1700</v>
      </c>
      <c r="AB61" s="5"/>
      <c r="AC61" s="36" t="s">
        <v>456</v>
      </c>
      <c r="AE61" s="18"/>
      <c r="AF61" s="6" t="s">
        <v>1805</v>
      </c>
      <c r="AG61" s="6" t="s">
        <v>615</v>
      </c>
      <c r="AI61" s="18" t="s">
        <v>1902</v>
      </c>
      <c r="AJ61" s="6" t="s">
        <v>1986</v>
      </c>
      <c r="AK61" s="2" t="s">
        <v>555</v>
      </c>
      <c r="AL61" s="18"/>
      <c r="AM61" s="6" t="s">
        <v>2048</v>
      </c>
      <c r="AN61" s="26" t="s">
        <v>2092</v>
      </c>
      <c r="AO61" s="6" t="s">
        <v>2152</v>
      </c>
      <c r="AP61" s="6"/>
      <c r="AQ61" s="6" t="s">
        <v>2256</v>
      </c>
      <c r="AR61" s="6" t="s">
        <v>2285</v>
      </c>
      <c r="AS61" s="6" t="s">
        <v>2338</v>
      </c>
      <c r="AT61" s="18"/>
      <c r="AU61" s="43" t="s">
        <v>2417</v>
      </c>
      <c r="AV61" s="18"/>
      <c r="AW61" s="49" t="s">
        <v>2516</v>
      </c>
      <c r="AX61" s="16" t="s">
        <v>2573</v>
      </c>
      <c r="AY61" s="6"/>
      <c r="AZ61" s="6" t="s">
        <v>2682</v>
      </c>
      <c r="BB61" s="18" t="s">
        <v>2760</v>
      </c>
      <c r="BC61" s="6"/>
    </row>
    <row r="62" spans="1:55" ht="409.6">
      <c r="A62" s="2">
        <v>3</v>
      </c>
      <c r="B62" s="6" t="s">
        <v>104</v>
      </c>
      <c r="C62" s="6"/>
      <c r="E62" s="6"/>
      <c r="F62" s="18"/>
      <c r="G62" s="18"/>
      <c r="H62" s="6" t="s">
        <v>1146</v>
      </c>
      <c r="I62" s="18"/>
      <c r="J62" s="6" t="s">
        <v>1313</v>
      </c>
      <c r="K62" s="6"/>
      <c r="M62"/>
      <c r="N62"/>
      <c r="O62" s="6" t="s">
        <v>1593</v>
      </c>
      <c r="P62" s="6"/>
      <c r="Q62" s="11"/>
      <c r="R62" s="119" t="s">
        <v>2950</v>
      </c>
      <c r="S62" s="18"/>
      <c r="T62" s="18"/>
      <c r="V62" s="6" t="s">
        <v>291</v>
      </c>
      <c r="W62" s="35" t="s">
        <v>426</v>
      </c>
      <c r="X62" s="18"/>
      <c r="Y62" s="127"/>
      <c r="Z62" s="21"/>
      <c r="AA62" s="18" t="s">
        <v>1701</v>
      </c>
      <c r="AB62" s="5"/>
      <c r="AC62" s="18"/>
      <c r="AE62" s="18" t="s">
        <v>1760</v>
      </c>
      <c r="AF62" s="6"/>
      <c r="AG62" s="6" t="s">
        <v>616</v>
      </c>
      <c r="AH62" s="6" t="s">
        <v>2985</v>
      </c>
      <c r="AI62" s="18" t="s">
        <v>1903</v>
      </c>
      <c r="AJ62" s="6" t="s">
        <v>1987</v>
      </c>
      <c r="AL62" s="18"/>
      <c r="AM62" s="6" t="s">
        <v>2049</v>
      </c>
      <c r="AN62"/>
      <c r="AO62" s="6" t="s">
        <v>3109</v>
      </c>
      <c r="AP62" s="6" t="s">
        <v>3136</v>
      </c>
      <c r="AQ62" s="6"/>
      <c r="AR62" s="6" t="s">
        <v>2286</v>
      </c>
      <c r="AS62" s="6"/>
      <c r="AT62" s="18"/>
      <c r="AU62" s="70"/>
      <c r="AV62" s="18"/>
      <c r="AW62" s="18"/>
      <c r="AX62" s="6"/>
      <c r="AY62" s="6"/>
      <c r="AZ62" s="6" t="s">
        <v>2683</v>
      </c>
      <c r="BB62" s="18"/>
      <c r="BC62" s="6"/>
    </row>
    <row r="63" spans="1:55" ht="409.6">
      <c r="A63" s="2">
        <v>4</v>
      </c>
      <c r="B63" s="6" t="s">
        <v>105</v>
      </c>
      <c r="C63" s="6"/>
      <c r="E63" s="6"/>
      <c r="F63" s="18"/>
      <c r="G63" s="18"/>
      <c r="H63" s="6" t="s">
        <v>1147</v>
      </c>
      <c r="I63" s="18"/>
      <c r="J63" s="6" t="s">
        <v>2892</v>
      </c>
      <c r="K63" s="6"/>
      <c r="L63" s="2" t="s">
        <v>1435</v>
      </c>
      <c r="M63"/>
      <c r="N63"/>
      <c r="O63" s="30" t="s">
        <v>1594</v>
      </c>
      <c r="P63" s="6"/>
      <c r="Q63" s="11"/>
      <c r="R63" s="119" t="s">
        <v>2951</v>
      </c>
      <c r="S63" s="18"/>
      <c r="T63" s="18" t="s">
        <v>251</v>
      </c>
      <c r="U63" s="6"/>
      <c r="W63" s="35"/>
      <c r="X63" s="18"/>
      <c r="Y63" s="127"/>
      <c r="Z63" s="21"/>
      <c r="AA63" s="18"/>
      <c r="AB63" s="5"/>
      <c r="AC63" s="18"/>
      <c r="AE63" s="18"/>
      <c r="AG63" s="6"/>
      <c r="AH63" s="6" t="s">
        <v>2986</v>
      </c>
      <c r="AI63" s="18"/>
      <c r="AJ63" s="6" t="s">
        <v>1988</v>
      </c>
      <c r="AK63" s="6" t="s">
        <v>556</v>
      </c>
      <c r="AL63" s="18"/>
      <c r="AM63" s="6" t="s">
        <v>2050</v>
      </c>
      <c r="AN63" s="18"/>
      <c r="AO63" s="6" t="s">
        <v>2153</v>
      </c>
      <c r="AP63" s="6"/>
      <c r="AQ63" s="6"/>
      <c r="AR63" s="6" t="s">
        <v>2287</v>
      </c>
      <c r="AS63" s="30" t="s">
        <v>2339</v>
      </c>
      <c r="AT63" s="18"/>
      <c r="AU63" s="70" t="s">
        <v>2418</v>
      </c>
      <c r="AV63" s="18"/>
      <c r="AW63" s="18"/>
      <c r="AX63" s="84"/>
      <c r="AY63" s="6"/>
      <c r="AZ63" s="30" t="s">
        <v>2684</v>
      </c>
      <c r="BB63" s="18" t="s">
        <v>2761</v>
      </c>
      <c r="BC63" s="6"/>
    </row>
    <row r="64" spans="1:55" ht="409.6">
      <c r="A64" s="2">
        <v>5</v>
      </c>
      <c r="B64" s="6" t="s">
        <v>106</v>
      </c>
      <c r="C64" s="6"/>
      <c r="E64" s="6"/>
      <c r="F64" s="18"/>
      <c r="G64" s="18" t="s">
        <v>1031</v>
      </c>
      <c r="H64" s="6" t="s">
        <v>1148</v>
      </c>
      <c r="I64" s="18"/>
      <c r="J64" s="6" t="s">
        <v>1314</v>
      </c>
      <c r="K64" s="60" t="s">
        <v>1380</v>
      </c>
      <c r="L64" s="2" t="s">
        <v>1436</v>
      </c>
      <c r="M64" s="54" t="s">
        <v>1483</v>
      </c>
      <c r="N64" s="6" t="s">
        <v>3120</v>
      </c>
      <c r="O64" s="30" t="s">
        <v>1595</v>
      </c>
      <c r="P64" s="16" t="s">
        <v>188</v>
      </c>
      <c r="Q64" s="11"/>
      <c r="R64" s="120" t="s">
        <v>2952</v>
      </c>
      <c r="S64" s="18" t="s">
        <v>2927</v>
      </c>
      <c r="T64" s="18"/>
      <c r="U64" s="16" t="s">
        <v>706</v>
      </c>
      <c r="V64" s="28" t="s">
        <v>292</v>
      </c>
      <c r="W64" s="6" t="s">
        <v>427</v>
      </c>
      <c r="X64" s="18" t="s">
        <v>377</v>
      </c>
      <c r="Y64" s="127" t="s">
        <v>3058</v>
      </c>
      <c r="Z64" s="21" t="s">
        <v>738</v>
      </c>
      <c r="AA64" s="18" t="s">
        <v>1702</v>
      </c>
      <c r="AB64" s="5"/>
      <c r="AC64" s="36" t="s">
        <v>457</v>
      </c>
      <c r="AD64" s="6" t="s">
        <v>525</v>
      </c>
      <c r="AE64" s="18" t="s">
        <v>1761</v>
      </c>
      <c r="AF64" s="30"/>
      <c r="AG64" s="6" t="s">
        <v>617</v>
      </c>
      <c r="AI64" s="18" t="s">
        <v>1904</v>
      </c>
      <c r="AJ64" s="6" t="s">
        <v>1989</v>
      </c>
      <c r="AK64" s="2" t="s">
        <v>557</v>
      </c>
      <c r="AL64" s="18"/>
      <c r="AM64" s="6" t="s">
        <v>2051</v>
      </c>
      <c r="AN64" s="18"/>
      <c r="AO64" s="6" t="s">
        <v>2154</v>
      </c>
      <c r="AP64" s="6" t="s">
        <v>3137</v>
      </c>
      <c r="AQ64" s="6"/>
      <c r="AR64" s="6" t="s">
        <v>2288</v>
      </c>
      <c r="AS64" s="30" t="s">
        <v>2340</v>
      </c>
      <c r="AT64" s="18"/>
      <c r="AU64" s="43" t="s">
        <v>2419</v>
      </c>
      <c r="AV64" s="18"/>
      <c r="AW64" s="49" t="s">
        <v>2517</v>
      </c>
      <c r="AX64" s="84" t="s">
        <v>2574</v>
      </c>
      <c r="AY64" s="6" t="s">
        <v>2617</v>
      </c>
      <c r="BB64" s="18" t="s">
        <v>2762</v>
      </c>
      <c r="BC64" s="6"/>
    </row>
    <row r="65" spans="1:55" ht="409.6">
      <c r="A65" s="2">
        <v>6</v>
      </c>
      <c r="B65" s="6" t="s">
        <v>107</v>
      </c>
      <c r="C65" s="6"/>
      <c r="E65" s="6"/>
      <c r="F65" s="18"/>
      <c r="G65" s="18"/>
      <c r="H65" s="6" t="s">
        <v>1149</v>
      </c>
      <c r="I65" s="18"/>
      <c r="J65" s="6" t="s">
        <v>1315</v>
      </c>
      <c r="K65" s="61"/>
      <c r="L65" s="2" t="s">
        <v>1437</v>
      </c>
      <c r="M65"/>
      <c r="N65"/>
      <c r="O65" s="6" t="s">
        <v>1596</v>
      </c>
      <c r="P65" s="6"/>
      <c r="Q65" s="11"/>
      <c r="R65" s="18"/>
      <c r="S65" s="11"/>
      <c r="T65" s="18"/>
      <c r="W65" s="35"/>
      <c r="X65" s="18" t="s">
        <v>378</v>
      </c>
      <c r="Y65" s="127" t="s">
        <v>3059</v>
      </c>
      <c r="Z65" s="21"/>
      <c r="AA65" s="18"/>
      <c r="AB65" s="5"/>
      <c r="AC65" s="18"/>
      <c r="AE65" s="18"/>
      <c r="AG65" s="6" t="s">
        <v>618</v>
      </c>
      <c r="AH65" s="6" t="s">
        <v>1869</v>
      </c>
      <c r="AI65" s="18" t="s">
        <v>1905</v>
      </c>
      <c r="AJ65" s="6"/>
      <c r="AL65" s="18"/>
      <c r="AM65" s="6" t="s">
        <v>2052</v>
      </c>
      <c r="AN65" s="18"/>
      <c r="AO65" s="6" t="s">
        <v>2155</v>
      </c>
      <c r="AP65" s="6" t="s">
        <v>3138</v>
      </c>
      <c r="AQ65" s="6"/>
      <c r="AR65" s="6" t="s">
        <v>2289</v>
      </c>
      <c r="AS65" s="5"/>
      <c r="AT65" s="18"/>
      <c r="AU65" s="30" t="s">
        <v>2420</v>
      </c>
      <c r="AV65" s="18"/>
      <c r="AW65" s="18"/>
      <c r="AX65" s="6"/>
      <c r="AY65" s="6"/>
      <c r="BB65" s="18"/>
      <c r="BC65" s="6"/>
    </row>
    <row r="66" spans="1:55" ht="409.6">
      <c r="A66" s="2">
        <v>7</v>
      </c>
      <c r="B66" s="6" t="s">
        <v>108</v>
      </c>
      <c r="C66" s="6"/>
      <c r="E66" s="6"/>
      <c r="F66" s="18"/>
      <c r="G66" s="18"/>
      <c r="H66" s="6"/>
      <c r="I66" s="18"/>
      <c r="J66" s="6" t="s">
        <v>2892</v>
      </c>
      <c r="K66" s="62"/>
      <c r="M66"/>
      <c r="N66"/>
      <c r="O66" s="6"/>
      <c r="P66" s="6"/>
      <c r="Q66" s="11"/>
      <c r="R66" s="18"/>
      <c r="S66" s="11"/>
      <c r="T66" s="18"/>
      <c r="U66" s="6"/>
      <c r="V66" s="6" t="s">
        <v>293</v>
      </c>
      <c r="W66" s="6"/>
      <c r="X66" s="18"/>
      <c r="Y66" s="127"/>
      <c r="Z66" s="21"/>
      <c r="AA66" s="18"/>
      <c r="AB66" s="6" t="s">
        <v>493</v>
      </c>
      <c r="AC66" s="18"/>
      <c r="AE66" s="18"/>
      <c r="AG66" s="6"/>
      <c r="AH66" s="6" t="s">
        <v>1870</v>
      </c>
      <c r="AI66" s="18" t="s">
        <v>1906</v>
      </c>
      <c r="AJ66" s="6"/>
      <c r="AL66" s="18" t="s">
        <v>589</v>
      </c>
      <c r="AM66" s="6"/>
      <c r="AN66" s="25" t="s">
        <v>2093</v>
      </c>
      <c r="AO66" s="6" t="s">
        <v>2156</v>
      </c>
      <c r="AP66" s="6" t="s">
        <v>3139</v>
      </c>
      <c r="AQ66" s="6"/>
      <c r="AR66" s="6"/>
      <c r="AS66" s="6" t="s">
        <v>2341</v>
      </c>
      <c r="AT66" s="18"/>
      <c r="AU66" s="30" t="s">
        <v>2420</v>
      </c>
      <c r="AV66" s="18"/>
      <c r="AW66" s="18"/>
      <c r="AX66" s="6"/>
      <c r="AY66" s="6"/>
      <c r="BB66" s="18" t="s">
        <v>2763</v>
      </c>
      <c r="BC66" s="6"/>
    </row>
    <row r="67" spans="1:55" ht="409.6">
      <c r="A67" s="2">
        <v>8</v>
      </c>
      <c r="B67" s="6" t="s">
        <v>109</v>
      </c>
      <c r="C67" s="6"/>
      <c r="E67" s="6" t="s">
        <v>955</v>
      </c>
      <c r="F67" s="18"/>
      <c r="G67" s="18"/>
      <c r="H67" s="6" t="s">
        <v>1150</v>
      </c>
      <c r="I67" s="18" t="s">
        <v>1240</v>
      </c>
      <c r="J67" s="6" t="s">
        <v>1316</v>
      </c>
      <c r="K67" s="44" t="s">
        <v>1381</v>
      </c>
      <c r="L67" s="2" t="s">
        <v>1438</v>
      </c>
      <c r="M67"/>
      <c r="N67"/>
      <c r="O67" s="6" t="s">
        <v>2903</v>
      </c>
      <c r="P67" s="6"/>
      <c r="Q67" s="11"/>
      <c r="R67" s="18"/>
      <c r="S67" s="18" t="s">
        <v>1648</v>
      </c>
      <c r="T67" s="18"/>
      <c r="W67" s="6"/>
      <c r="X67" s="18" t="s">
        <v>379</v>
      </c>
      <c r="Y67" s="127" t="s">
        <v>3060</v>
      </c>
      <c r="Z67" s="21"/>
      <c r="AA67" s="18" t="s">
        <v>1703</v>
      </c>
      <c r="AB67" s="5"/>
      <c r="AC67" s="18"/>
      <c r="AE67" s="18" t="s">
        <v>1762</v>
      </c>
      <c r="AG67" s="6"/>
      <c r="AH67" s="6" t="s">
        <v>2987</v>
      </c>
      <c r="AI67" s="18" t="s">
        <v>1907</v>
      </c>
      <c r="AJ67" s="6" t="s">
        <v>1990</v>
      </c>
      <c r="AL67" s="18"/>
      <c r="AM67" s="6"/>
      <c r="AN67" s="25"/>
      <c r="AO67" s="6" t="s">
        <v>2157</v>
      </c>
      <c r="AP67" s="130"/>
      <c r="AQ67" s="6"/>
      <c r="AR67" s="6"/>
      <c r="AS67" s="6"/>
      <c r="AT67" s="18"/>
      <c r="AU67" s="70"/>
      <c r="AV67" s="18"/>
      <c r="AW67" s="49" t="s">
        <v>2518</v>
      </c>
      <c r="AX67" s="6"/>
      <c r="AY67" s="6"/>
      <c r="AZ67" s="6" t="s">
        <v>2685</v>
      </c>
      <c r="BB67" s="18" t="s">
        <v>2764</v>
      </c>
      <c r="BC67" s="6"/>
    </row>
    <row r="68" spans="1:55" ht="409.6">
      <c r="A68" s="2">
        <v>9</v>
      </c>
      <c r="B68" s="6" t="s">
        <v>110</v>
      </c>
      <c r="C68" s="6"/>
      <c r="E68" s="6"/>
      <c r="F68" s="18"/>
      <c r="G68" s="18"/>
      <c r="H68" s="6"/>
      <c r="I68" s="18" t="s">
        <v>1241</v>
      </c>
      <c r="J68" s="6" t="s">
        <v>1317</v>
      </c>
      <c r="K68" s="6"/>
      <c r="M68"/>
      <c r="N68" s="6" t="s">
        <v>3121</v>
      </c>
      <c r="O68" s="6"/>
      <c r="P68" s="6"/>
      <c r="Q68" s="11"/>
      <c r="R68" s="18"/>
      <c r="S68" s="11"/>
      <c r="T68" s="18"/>
      <c r="U68" s="6" t="s">
        <v>2975</v>
      </c>
      <c r="W68" s="6"/>
      <c r="X68" s="18" t="s">
        <v>380</v>
      </c>
      <c r="Y68" s="127" t="s">
        <v>3061</v>
      </c>
      <c r="Z68" s="21"/>
      <c r="AA68" s="18" t="s">
        <v>1704</v>
      </c>
      <c r="AB68" s="5"/>
      <c r="AC68" s="18"/>
      <c r="AD68" s="6" t="s">
        <v>526</v>
      </c>
      <c r="AE68" s="18"/>
      <c r="AG68" s="6" t="s">
        <v>619</v>
      </c>
      <c r="AI68"/>
      <c r="AJ68" s="6"/>
      <c r="AK68" s="2">
        <f>AK2</f>
        <v>0</v>
      </c>
      <c r="AL68" s="18"/>
      <c r="AM68" s="6"/>
      <c r="AN68" s="18"/>
      <c r="AO68" s="6" t="s">
        <v>2158</v>
      </c>
      <c r="AP68" s="6"/>
      <c r="AQ68" s="6"/>
      <c r="AR68" s="6" t="s">
        <v>2290</v>
      </c>
      <c r="AS68" s="6"/>
      <c r="AT68" s="18"/>
      <c r="AU68" s="43" t="s">
        <v>2421</v>
      </c>
      <c r="AV68" s="18"/>
      <c r="AW68" s="18"/>
      <c r="AX68" s="84"/>
      <c r="AY68" s="6" t="s">
        <v>2618</v>
      </c>
      <c r="BB68" s="18"/>
      <c r="BC68" s="6"/>
    </row>
    <row r="69" spans="1:55" ht="409.6">
      <c r="A69" s="2">
        <v>10</v>
      </c>
      <c r="B69" s="6" t="s">
        <v>98</v>
      </c>
      <c r="C69" s="6"/>
      <c r="E69" s="6"/>
      <c r="F69" s="18"/>
      <c r="G69" s="18" t="s">
        <v>1032</v>
      </c>
      <c r="H69" s="6" t="s">
        <v>1151</v>
      </c>
      <c r="I69" s="18"/>
      <c r="J69" s="6" t="s">
        <v>1318</v>
      </c>
      <c r="K69" s="6"/>
      <c r="L69" s="2" t="s">
        <v>1439</v>
      </c>
      <c r="M69"/>
      <c r="O69" s="6"/>
      <c r="P69" s="6"/>
      <c r="Q69" s="36" t="s">
        <v>674</v>
      </c>
      <c r="R69" s="18" t="s">
        <v>2953</v>
      </c>
      <c r="S69" s="18" t="s">
        <v>1649</v>
      </c>
      <c r="T69" s="18"/>
      <c r="U69" s="6" t="s">
        <v>166</v>
      </c>
      <c r="W69" s="35" t="s">
        <v>428</v>
      </c>
      <c r="X69" s="18"/>
      <c r="Y69" s="127"/>
      <c r="Z69" s="21"/>
      <c r="AA69" s="18"/>
      <c r="AB69" s="6" t="s">
        <v>494</v>
      </c>
      <c r="AC69" s="18"/>
      <c r="AE69" s="18" t="s">
        <v>1763</v>
      </c>
      <c r="AG69" s="6" t="s">
        <v>620</v>
      </c>
      <c r="AI69" s="18" t="s">
        <v>1908</v>
      </c>
      <c r="AJ69" s="6" t="s">
        <v>1991</v>
      </c>
      <c r="AK69" s="5" t="s">
        <v>558</v>
      </c>
      <c r="AL69" s="18"/>
      <c r="AM69" s="6"/>
      <c r="AN69" s="18" t="s">
        <v>2094</v>
      </c>
      <c r="AO69" s="6"/>
      <c r="AP69" s="6" t="s">
        <v>3140</v>
      </c>
      <c r="AQ69" s="6"/>
      <c r="AR69" s="6"/>
      <c r="AS69" s="6" t="s">
        <v>2342</v>
      </c>
      <c r="AT69" s="18"/>
      <c r="AU69" s="36" t="s">
        <v>2422</v>
      </c>
      <c r="AV69" s="18"/>
      <c r="AW69" s="49" t="s">
        <v>2519</v>
      </c>
      <c r="AX69" s="6"/>
      <c r="AY69" s="6" t="s">
        <v>2619</v>
      </c>
      <c r="AZ69" s="6" t="s">
        <v>2686</v>
      </c>
      <c r="BB69" s="18" t="s">
        <v>2765</v>
      </c>
      <c r="BC69" s="6"/>
    </row>
    <row r="70" spans="1:55" ht="409.6">
      <c r="A70" s="2">
        <v>11</v>
      </c>
      <c r="B70" s="6" t="s">
        <v>112</v>
      </c>
      <c r="C70" s="6"/>
      <c r="E70" s="6"/>
      <c r="F70" s="18"/>
      <c r="G70" s="18"/>
      <c r="H70" s="6"/>
      <c r="I70" s="18"/>
      <c r="J70" s="6" t="s">
        <v>2893</v>
      </c>
      <c r="K70" s="63" t="s">
        <v>1379</v>
      </c>
      <c r="L70" s="2" t="s">
        <v>1440</v>
      </c>
      <c r="M70"/>
      <c r="O70" s="6"/>
      <c r="P70" s="6"/>
      <c r="Q70" s="11"/>
      <c r="R70" s="18"/>
      <c r="S70" s="18" t="s">
        <v>1650</v>
      </c>
      <c r="T70" s="18"/>
      <c r="U70" s="6" t="s">
        <v>166</v>
      </c>
      <c r="W70" s="6"/>
      <c r="X70" s="18"/>
      <c r="Y70" s="127" t="s">
        <v>3062</v>
      </c>
      <c r="Z70" s="21"/>
      <c r="AA70" s="18"/>
      <c r="AB70" s="6" t="s">
        <v>495</v>
      </c>
      <c r="AC70" s="18"/>
      <c r="AE70" s="18"/>
      <c r="AG70" s="6"/>
      <c r="AH70" s="6" t="s">
        <v>1871</v>
      </c>
      <c r="AI70" s="18"/>
      <c r="AJ70" s="6" t="s">
        <v>1992</v>
      </c>
      <c r="AL70" s="18"/>
      <c r="AM70" s="6"/>
      <c r="AN70" s="18"/>
      <c r="AO70" s="6"/>
      <c r="AP70" s="6" t="s">
        <v>3140</v>
      </c>
      <c r="AQ70" s="6"/>
      <c r="AR70" s="6" t="s">
        <v>2291</v>
      </c>
      <c r="AS70" s="6"/>
      <c r="AT70" s="18"/>
      <c r="AU70" s="36" t="s">
        <v>2423</v>
      </c>
      <c r="AV70" s="18"/>
      <c r="AW70" s="18"/>
      <c r="AX70" s="6"/>
      <c r="AY70" s="6" t="s">
        <v>2620</v>
      </c>
      <c r="AZ70" s="6" t="s">
        <v>2687</v>
      </c>
      <c r="BB70" s="18" t="s">
        <v>2766</v>
      </c>
      <c r="BC70" s="6"/>
    </row>
    <row r="71" spans="1:55" ht="409.6">
      <c r="A71" s="2">
        <v>12</v>
      </c>
      <c r="B71" s="6" t="s">
        <v>113</v>
      </c>
      <c r="C71" s="6"/>
      <c r="E71" s="6"/>
      <c r="F71" s="18"/>
      <c r="G71" s="18"/>
      <c r="H71" s="6" t="s">
        <v>1152</v>
      </c>
      <c r="I71" s="18"/>
      <c r="J71" s="6" t="s">
        <v>1319</v>
      </c>
      <c r="K71" s="44" t="s">
        <v>1379</v>
      </c>
      <c r="M71"/>
      <c r="O71" s="6"/>
      <c r="P71" s="6"/>
      <c r="Q71" s="11"/>
      <c r="R71" s="18" t="s">
        <v>2954</v>
      </c>
      <c r="S71" s="11"/>
      <c r="T71" s="18"/>
      <c r="U71" s="6" t="s">
        <v>166</v>
      </c>
      <c r="W71" s="35" t="s">
        <v>428</v>
      </c>
      <c r="X71" s="18"/>
      <c r="Y71" s="127"/>
      <c r="Z71" s="117" t="s">
        <v>3011</v>
      </c>
      <c r="AA71" s="18" t="s">
        <v>1705</v>
      </c>
      <c r="AB71" s="6"/>
      <c r="AC71" s="18"/>
      <c r="AE71" s="18"/>
      <c r="AF71" s="6" t="s">
        <v>1806</v>
      </c>
      <c r="AG71" s="6"/>
      <c r="AI71" s="18" t="s">
        <v>1909</v>
      </c>
      <c r="AJ71" s="6"/>
      <c r="AK71"/>
      <c r="AL71" s="18"/>
      <c r="AM71" s="6" t="s">
        <v>2053</v>
      </c>
      <c r="AN71" s="18"/>
      <c r="AO71" s="6" t="s">
        <v>2159</v>
      </c>
      <c r="AP71" s="6"/>
      <c r="AQ71" s="6"/>
      <c r="AR71" s="6"/>
      <c r="AS71" s="6"/>
      <c r="AT71" s="18"/>
      <c r="AU71" s="36" t="s">
        <v>2424</v>
      </c>
      <c r="AV71" s="26" t="s">
        <v>2461</v>
      </c>
      <c r="AW71" s="49" t="s">
        <v>2520</v>
      </c>
      <c r="AX71" s="28"/>
      <c r="AY71" s="6" t="s">
        <v>209</v>
      </c>
      <c r="BB71" s="18"/>
      <c r="BC71" s="6"/>
    </row>
    <row r="72" spans="1:55" ht="409.6">
      <c r="A72" s="2">
        <v>13</v>
      </c>
      <c r="B72" s="6" t="s">
        <v>114</v>
      </c>
      <c r="C72" s="6"/>
      <c r="E72" s="6"/>
      <c r="F72" s="18"/>
      <c r="G72" s="18"/>
      <c r="H72" s="6" t="s">
        <v>1153</v>
      </c>
      <c r="I72" s="18" t="s">
        <v>1242</v>
      </c>
      <c r="J72" s="6" t="s">
        <v>1320</v>
      </c>
      <c r="K72" s="44" t="s">
        <v>1382</v>
      </c>
      <c r="M72" s="54" t="s">
        <v>1484</v>
      </c>
      <c r="O72" s="6"/>
      <c r="P72" s="6" t="s">
        <v>189</v>
      </c>
      <c r="Q72" s="25"/>
      <c r="R72" s="18"/>
      <c r="S72" s="19" t="s">
        <v>2928</v>
      </c>
      <c r="T72" s="18" t="s">
        <v>252</v>
      </c>
      <c r="U72" s="2" t="s">
        <v>2976</v>
      </c>
      <c r="W72" s="35"/>
      <c r="X72" s="18" t="s">
        <v>381</v>
      </c>
      <c r="Y72" s="127" t="s">
        <v>3063</v>
      </c>
      <c r="Z72" s="117" t="s">
        <v>3012</v>
      </c>
      <c r="AA72" s="18"/>
      <c r="AB72" s="6" t="s">
        <v>496</v>
      </c>
      <c r="AC72" s="18"/>
      <c r="AE72" s="18" t="s">
        <v>1764</v>
      </c>
      <c r="AF72" s="6" t="s">
        <v>1807</v>
      </c>
      <c r="AG72" s="6"/>
      <c r="AI72" s="18" t="s">
        <v>1910</v>
      </c>
      <c r="AJ72" s="6"/>
      <c r="AK72" s="6" t="s">
        <v>559</v>
      </c>
      <c r="AL72" s="18"/>
      <c r="AM72" s="6" t="s">
        <v>2054</v>
      </c>
      <c r="AN72" s="18" t="s">
        <v>2095</v>
      </c>
      <c r="AO72" s="6" t="s">
        <v>2160</v>
      </c>
      <c r="AP72" s="6" t="s">
        <v>3141</v>
      </c>
      <c r="AQ72" s="6"/>
      <c r="AR72" s="6" t="s">
        <v>2290</v>
      </c>
      <c r="AS72" s="6"/>
      <c r="AT72" s="18"/>
      <c r="AU72" s="43" t="s">
        <v>2425</v>
      </c>
      <c r="AV72" s="18" t="s">
        <v>2462</v>
      </c>
      <c r="AW72" s="49" t="s">
        <v>2521</v>
      </c>
      <c r="AX72" s="6" t="s">
        <v>2575</v>
      </c>
      <c r="AY72" s="6" t="s">
        <v>2621</v>
      </c>
      <c r="AZ72" s="6" t="s">
        <v>2688</v>
      </c>
      <c r="BB72" s="18" t="s">
        <v>2767</v>
      </c>
      <c r="BC72" s="6"/>
    </row>
    <row r="73" spans="1:55" ht="409.6">
      <c r="A73" s="2">
        <v>14</v>
      </c>
      <c r="B73" s="6" t="s">
        <v>115</v>
      </c>
      <c r="C73" s="6"/>
      <c r="E73" s="6"/>
      <c r="F73" s="18"/>
      <c r="G73" s="18" t="s">
        <v>1033</v>
      </c>
      <c r="H73" s="6" t="s">
        <v>1154</v>
      </c>
      <c r="I73" s="18"/>
      <c r="J73" s="6" t="s">
        <v>1321</v>
      </c>
      <c r="K73" s="6"/>
      <c r="M73"/>
      <c r="N73" s="2" t="s">
        <v>1520</v>
      </c>
      <c r="O73" s="21" t="s">
        <v>1597</v>
      </c>
      <c r="P73" s="6"/>
      <c r="Q73" s="36" t="s">
        <v>675</v>
      </c>
      <c r="R73" s="26" t="s">
        <v>226</v>
      </c>
      <c r="S73" s="18"/>
      <c r="T73" s="18"/>
      <c r="W73" s="35" t="s">
        <v>428</v>
      </c>
      <c r="X73" s="18"/>
      <c r="Y73" s="127"/>
      <c r="Z73" s="117"/>
      <c r="AA73" s="18" t="s">
        <v>1706</v>
      </c>
      <c r="AB73" s="6" t="s">
        <v>497</v>
      </c>
      <c r="AC73" s="18" t="s">
        <v>458</v>
      </c>
      <c r="AE73" s="18"/>
      <c r="AG73" s="6"/>
      <c r="AI73" s="18" t="s">
        <v>1911</v>
      </c>
      <c r="AJ73" s="6" t="s">
        <v>1993</v>
      </c>
      <c r="AL73" s="18" t="s">
        <v>590</v>
      </c>
      <c r="AM73" s="6" t="s">
        <v>2055</v>
      </c>
      <c r="AN73" s="25" t="s">
        <v>2096</v>
      </c>
      <c r="AO73" s="6" t="s">
        <v>2161</v>
      </c>
      <c r="AP73" s="6" t="s">
        <v>3142</v>
      </c>
      <c r="AQ73" s="6"/>
      <c r="AR73" s="6"/>
      <c r="AS73" s="6" t="s">
        <v>2343</v>
      </c>
      <c r="AT73" s="18" t="s">
        <v>2369</v>
      </c>
      <c r="AU73" s="70"/>
      <c r="AV73" s="18"/>
      <c r="AW73" s="49" t="s">
        <v>2522</v>
      </c>
      <c r="AX73" s="28" t="s">
        <v>2576</v>
      </c>
      <c r="AY73" s="6"/>
      <c r="AZ73" s="30" t="s">
        <v>2689</v>
      </c>
      <c r="BB73" s="18"/>
      <c r="BC73" s="6"/>
    </row>
    <row r="74" spans="1:55" ht="409.6">
      <c r="A74" s="2">
        <v>15</v>
      </c>
      <c r="B74" s="6" t="s">
        <v>116</v>
      </c>
      <c r="C74" s="6"/>
      <c r="E74" s="6" t="s">
        <v>956</v>
      </c>
      <c r="F74" s="18"/>
      <c r="G74" s="18" t="s">
        <v>1034</v>
      </c>
      <c r="H74" s="6" t="s">
        <v>1155</v>
      </c>
      <c r="I74" s="18"/>
      <c r="J74" s="6" t="s">
        <v>1322</v>
      </c>
      <c r="K74" s="6"/>
      <c r="L74" s="2" t="s">
        <v>1441</v>
      </c>
      <c r="M74"/>
      <c r="N74" s="2" t="s">
        <v>1521</v>
      </c>
      <c r="O74" s="6" t="s">
        <v>2904</v>
      </c>
      <c r="P74" s="6"/>
      <c r="Q74" s="36" t="s">
        <v>676</v>
      </c>
      <c r="R74" s="18" t="s">
        <v>2955</v>
      </c>
      <c r="S74" s="18" t="s">
        <v>2929</v>
      </c>
      <c r="T74" s="18"/>
      <c r="V74" s="28" t="s">
        <v>294</v>
      </c>
      <c r="W74" s="6"/>
      <c r="X74" s="18"/>
      <c r="Y74" s="127" t="s">
        <v>3064</v>
      </c>
      <c r="Z74" s="117"/>
      <c r="AA74" s="18" t="s">
        <v>1707</v>
      </c>
      <c r="AB74" s="6" t="s">
        <v>498</v>
      </c>
      <c r="AC74" s="18" t="s">
        <v>459</v>
      </c>
      <c r="AE74" s="18" t="s">
        <v>1765</v>
      </c>
      <c r="AF74" s="6" t="s">
        <v>1808</v>
      </c>
      <c r="AG74" s="6" t="s">
        <v>621</v>
      </c>
      <c r="AI74" s="18" t="s">
        <v>1912</v>
      </c>
      <c r="AJ74" s="6" t="s">
        <v>1994</v>
      </c>
      <c r="AK74" s="2" t="s">
        <v>560</v>
      </c>
      <c r="AL74" s="18"/>
      <c r="AM74" s="6" t="s">
        <v>2055</v>
      </c>
      <c r="AN74" s="18"/>
      <c r="AO74" s="6" t="s">
        <v>2162</v>
      </c>
      <c r="AP74" s="6" t="s">
        <v>3143</v>
      </c>
      <c r="AQ74" s="6"/>
      <c r="AR74" s="6"/>
      <c r="AS74" s="6"/>
      <c r="AT74" s="18" t="s">
        <v>2370</v>
      </c>
      <c r="AU74" s="43" t="s">
        <v>2416</v>
      </c>
      <c r="AV74" s="18"/>
      <c r="AW74" s="49" t="s">
        <v>2523</v>
      </c>
      <c r="AX74" s="6"/>
      <c r="AY74" s="6"/>
      <c r="AZ74" s="6" t="s">
        <v>2690</v>
      </c>
      <c r="BB74" s="18" t="s">
        <v>2768</v>
      </c>
      <c r="BC74" s="6"/>
    </row>
    <row r="75" spans="1:55" ht="409.6">
      <c r="A75" s="2">
        <v>16</v>
      </c>
      <c r="B75" s="6" t="s">
        <v>117</v>
      </c>
      <c r="C75" s="6"/>
      <c r="E75" s="6" t="s">
        <v>957</v>
      </c>
      <c r="F75" s="18"/>
      <c r="G75" s="18" t="s">
        <v>1035</v>
      </c>
      <c r="H75" s="6" t="s">
        <v>1156</v>
      </c>
      <c r="I75" s="18" t="s">
        <v>1243</v>
      </c>
      <c r="J75" s="6" t="s">
        <v>1323</v>
      </c>
      <c r="K75" s="6"/>
      <c r="M75"/>
      <c r="N75" s="2" t="s">
        <v>1521</v>
      </c>
      <c r="O75" s="6" t="s">
        <v>1598</v>
      </c>
      <c r="P75" s="6"/>
      <c r="Q75" s="43" t="s">
        <v>677</v>
      </c>
      <c r="R75" s="18" t="s">
        <v>2956</v>
      </c>
      <c r="S75" s="18"/>
      <c r="T75" s="18"/>
      <c r="U75" s="6"/>
      <c r="V75" s="28" t="s">
        <v>295</v>
      </c>
      <c r="W75" s="6"/>
      <c r="X75" s="18" t="s">
        <v>382</v>
      </c>
      <c r="Y75" s="127" t="s">
        <v>3065</v>
      </c>
      <c r="Z75" s="117"/>
      <c r="AA75" s="18" t="s">
        <v>1708</v>
      </c>
      <c r="AB75" s="6" t="s">
        <v>499</v>
      </c>
      <c r="AC75" s="18" t="s">
        <v>459</v>
      </c>
      <c r="AE75" s="18"/>
      <c r="AF75" s="6" t="s">
        <v>1809</v>
      </c>
      <c r="AG75" s="6" t="s">
        <v>622</v>
      </c>
      <c r="AI75" s="18" t="s">
        <v>1913</v>
      </c>
      <c r="AJ75" s="6" t="s">
        <v>1995</v>
      </c>
      <c r="AK75" s="2" t="s">
        <v>560</v>
      </c>
      <c r="AL75" s="18" t="s">
        <v>591</v>
      </c>
      <c r="AM75" s="6" t="s">
        <v>2055</v>
      </c>
      <c r="AN75" s="18" t="s">
        <v>2097</v>
      </c>
      <c r="AO75" s="6" t="s">
        <v>2163</v>
      </c>
      <c r="AP75" s="6" t="s">
        <v>3144</v>
      </c>
      <c r="AQ75" s="6"/>
      <c r="AR75" s="6"/>
      <c r="AS75" s="6"/>
      <c r="AT75" s="18" t="s">
        <v>2371</v>
      </c>
      <c r="AU75" s="43" t="s">
        <v>2416</v>
      </c>
      <c r="AV75" s="18"/>
      <c r="AW75" s="49" t="s">
        <v>2524</v>
      </c>
      <c r="AX75" s="6"/>
      <c r="AY75" s="6"/>
      <c r="AZ75" s="30" t="s">
        <v>2691</v>
      </c>
      <c r="BB75" s="19" t="s">
        <v>2769</v>
      </c>
      <c r="BC75" s="6"/>
    </row>
    <row r="76" spans="1:55" ht="409.6">
      <c r="A76" s="2">
        <v>17</v>
      </c>
      <c r="B76" s="6" t="s">
        <v>118</v>
      </c>
      <c r="C76" s="6"/>
      <c r="E76" s="6"/>
      <c r="F76" s="18"/>
      <c r="G76" s="18"/>
      <c r="H76" s="6" t="s">
        <v>1157</v>
      </c>
      <c r="I76" s="18" t="s">
        <v>1244</v>
      </c>
      <c r="J76" s="6" t="s">
        <v>1324</v>
      </c>
      <c r="K76" s="6"/>
      <c r="L76" s="2" t="s">
        <v>1442</v>
      </c>
      <c r="M76"/>
      <c r="N76" s="2" t="s">
        <v>1522</v>
      </c>
      <c r="O76" s="6" t="s">
        <v>1599</v>
      </c>
      <c r="P76" s="6"/>
      <c r="Q76" s="36" t="s">
        <v>678</v>
      </c>
      <c r="R76" s="18" t="s">
        <v>2957</v>
      </c>
      <c r="S76" s="18" t="s">
        <v>2930</v>
      </c>
      <c r="T76" s="18"/>
      <c r="W76" s="6"/>
      <c r="X76" s="18" t="s">
        <v>383</v>
      </c>
      <c r="Y76" s="127" t="s">
        <v>3066</v>
      </c>
      <c r="Z76" s="117"/>
      <c r="AA76" s="18" t="s">
        <v>1709</v>
      </c>
      <c r="AB76" s="6"/>
      <c r="AC76" s="18"/>
      <c r="AE76" s="18" t="s">
        <v>1765</v>
      </c>
      <c r="AG76" s="6" t="s">
        <v>623</v>
      </c>
      <c r="AH76" s="6" t="s">
        <v>2988</v>
      </c>
      <c r="AI76" s="18" t="s">
        <v>1914</v>
      </c>
      <c r="AJ76" s="6"/>
      <c r="AK76" s="6" t="s">
        <v>561</v>
      </c>
      <c r="AL76" s="18"/>
      <c r="AM76" s="6" t="s">
        <v>2056</v>
      </c>
      <c r="AN76" s="18" t="s">
        <v>2098</v>
      </c>
      <c r="AO76" s="6"/>
      <c r="AP76" s="6"/>
      <c r="AQ76" s="6"/>
      <c r="AR76" s="6"/>
      <c r="AS76" s="6" t="s">
        <v>2344</v>
      </c>
      <c r="AT76" s="18"/>
      <c r="AU76" s="70"/>
      <c r="AV76" s="25" t="s">
        <v>2463</v>
      </c>
      <c r="AW76" s="2" t="s">
        <v>2525</v>
      </c>
      <c r="AX76" s="6"/>
      <c r="AY76" s="6" t="s">
        <v>2622</v>
      </c>
      <c r="AZ76" s="30" t="s">
        <v>2692</v>
      </c>
      <c r="BB76" s="18" t="s">
        <v>2770</v>
      </c>
      <c r="BC76" s="6"/>
    </row>
    <row r="77" spans="1:55" ht="112">
      <c r="A77" s="3" t="s">
        <v>119</v>
      </c>
      <c r="B77" s="6"/>
      <c r="C77" s="6"/>
      <c r="E77" s="6"/>
      <c r="F77" s="18"/>
      <c r="G77" s="18"/>
      <c r="H77" s="6"/>
      <c r="I77" s="18"/>
      <c r="J77" s="6"/>
      <c r="K77" s="6"/>
      <c r="M77"/>
      <c r="O77" s="6"/>
      <c r="P77" s="6"/>
      <c r="Q77" s="11"/>
      <c r="R77" s="18"/>
      <c r="S77" s="18"/>
      <c r="T77" s="18" t="s">
        <v>253</v>
      </c>
      <c r="W77" s="6"/>
      <c r="X77" s="18"/>
      <c r="Y77" s="127"/>
      <c r="Z77" s="117"/>
      <c r="AA77" s="18"/>
      <c r="AB77"/>
      <c r="AC77" s="18"/>
      <c r="AE77" s="18"/>
      <c r="AG77" s="6"/>
      <c r="AI77" s="18"/>
      <c r="AJ77" s="6"/>
      <c r="AK77"/>
      <c r="AL77" s="18"/>
      <c r="AN77" s="18"/>
      <c r="AO77" s="6"/>
      <c r="AP77" s="6"/>
      <c r="AQ77" s="6"/>
      <c r="AR77" s="6"/>
      <c r="AS77" s="6"/>
      <c r="AT77" s="18"/>
      <c r="AU77" s="70"/>
      <c r="AV77" s="96"/>
      <c r="AW77" s="18"/>
      <c r="AY77" s="6"/>
      <c r="BB77" s="18"/>
      <c r="BC77" s="6"/>
    </row>
    <row r="78" spans="1:55" ht="409.6">
      <c r="A78" s="2">
        <v>18</v>
      </c>
      <c r="B78" s="6" t="s">
        <v>103</v>
      </c>
      <c r="C78" s="6"/>
      <c r="D78" s="6" t="s">
        <v>994</v>
      </c>
      <c r="E78" s="6" t="s">
        <v>958</v>
      </c>
      <c r="F78" s="18"/>
      <c r="G78" s="18"/>
      <c r="H78" s="6" t="s">
        <v>1158</v>
      </c>
      <c r="I78" s="18" t="s">
        <v>1245</v>
      </c>
      <c r="J78" s="6" t="s">
        <v>1325</v>
      </c>
      <c r="K78" s="44" t="s">
        <v>1379</v>
      </c>
      <c r="L78" s="2" t="s">
        <v>1443</v>
      </c>
      <c r="M78"/>
      <c r="N78" s="2" t="s">
        <v>1523</v>
      </c>
      <c r="O78" s="6" t="s">
        <v>1600</v>
      </c>
      <c r="P78" s="16" t="s">
        <v>207</v>
      </c>
      <c r="Q78" s="36" t="s">
        <v>679</v>
      </c>
      <c r="R78" s="18"/>
      <c r="S78" s="19" t="s">
        <v>2931</v>
      </c>
      <c r="T78" s="18"/>
      <c r="V78" s="28" t="s">
        <v>296</v>
      </c>
      <c r="W78" s="35" t="s">
        <v>429</v>
      </c>
      <c r="X78" s="18" t="s">
        <v>384</v>
      </c>
      <c r="Y78" s="127" t="s">
        <v>3067</v>
      </c>
      <c r="Z78" s="124" t="s">
        <v>3013</v>
      </c>
      <c r="AA78" s="18" t="s">
        <v>1710</v>
      </c>
      <c r="AB78" s="6" t="s">
        <v>500</v>
      </c>
      <c r="AC78" s="37" t="s">
        <v>460</v>
      </c>
      <c r="AD78" s="6" t="s">
        <v>527</v>
      </c>
      <c r="AE78" s="18" t="s">
        <v>1766</v>
      </c>
      <c r="AG78" s="6" t="s">
        <v>624</v>
      </c>
      <c r="AH78" s="6" t="s">
        <v>1872</v>
      </c>
      <c r="AI78" s="18" t="s">
        <v>1915</v>
      </c>
      <c r="AJ78" s="6" t="s">
        <v>1996</v>
      </c>
      <c r="AK78" s="6" t="s">
        <v>562</v>
      </c>
      <c r="AL78" s="18"/>
      <c r="AM78" s="6" t="s">
        <v>2057</v>
      </c>
      <c r="AN78" s="18"/>
      <c r="AO78" s="6" t="s">
        <v>2164</v>
      </c>
      <c r="AP78" s="6" t="s">
        <v>2213</v>
      </c>
      <c r="AQ78" s="6" t="s">
        <v>2257</v>
      </c>
      <c r="AR78" s="6" t="s">
        <v>2292</v>
      </c>
      <c r="AS78" s="6" t="s">
        <v>2345</v>
      </c>
      <c r="AT78" s="18" t="s">
        <v>2372</v>
      </c>
      <c r="AU78" s="36" t="s">
        <v>2426</v>
      </c>
      <c r="AV78" s="18" t="s">
        <v>2464</v>
      </c>
      <c r="AW78" s="98" t="s">
        <v>2526</v>
      </c>
      <c r="AX78" s="2" t="s">
        <v>2578</v>
      </c>
      <c r="AY78" s="6" t="s">
        <v>2623</v>
      </c>
      <c r="AZ78" s="30" t="s">
        <v>2693</v>
      </c>
      <c r="BA78" s="6" t="s">
        <v>2827</v>
      </c>
      <c r="BB78" s="19" t="s">
        <v>2771</v>
      </c>
      <c r="BC78" s="6"/>
    </row>
    <row r="79" spans="1:55" ht="409.6">
      <c r="A79" s="2">
        <v>19</v>
      </c>
      <c r="B79" s="6" t="s">
        <v>121</v>
      </c>
      <c r="C79" s="6"/>
      <c r="D79" s="6" t="s">
        <v>995</v>
      </c>
      <c r="E79" s="6" t="s">
        <v>959</v>
      </c>
      <c r="F79" s="18" t="s">
        <v>1075</v>
      </c>
      <c r="G79" s="18"/>
      <c r="H79" s="6" t="s">
        <v>1159</v>
      </c>
      <c r="I79" s="18"/>
      <c r="J79" s="6" t="s">
        <v>1326</v>
      </c>
      <c r="K79" s="44" t="s">
        <v>1379</v>
      </c>
      <c r="L79" s="2" t="s">
        <v>1444</v>
      </c>
      <c r="M79" s="54" t="s">
        <v>1485</v>
      </c>
      <c r="N79" s="2" t="s">
        <v>1524</v>
      </c>
      <c r="O79" s="6" t="s">
        <v>1601</v>
      </c>
      <c r="P79" s="16" t="s">
        <v>188</v>
      </c>
      <c r="Q79" s="43" t="s">
        <v>680</v>
      </c>
      <c r="R79" s="18" t="s">
        <v>2958</v>
      </c>
      <c r="S79" s="18" t="s">
        <v>2932</v>
      </c>
      <c r="T79" s="18"/>
      <c r="U79" s="44" t="s">
        <v>708</v>
      </c>
      <c r="V79" s="28" t="s">
        <v>297</v>
      </c>
      <c r="W79" s="35" t="s">
        <v>430</v>
      </c>
      <c r="X79" s="18" t="s">
        <v>385</v>
      </c>
      <c r="Y79" s="127" t="s">
        <v>3068</v>
      </c>
      <c r="Z79" s="117" t="s">
        <v>739</v>
      </c>
      <c r="AA79" s="18" t="s">
        <v>1711</v>
      </c>
      <c r="AB79" s="6" t="s">
        <v>501</v>
      </c>
      <c r="AC79" s="18" t="s">
        <v>461</v>
      </c>
      <c r="AE79" s="18" t="s">
        <v>1767</v>
      </c>
      <c r="AF79" s="6" t="s">
        <v>1810</v>
      </c>
      <c r="AG79" s="6"/>
      <c r="AH79" s="6" t="s">
        <v>2989</v>
      </c>
      <c r="AI79" s="18" t="s">
        <v>1916</v>
      </c>
      <c r="AJ79" s="6"/>
      <c r="AK79" s="6" t="s">
        <v>563</v>
      </c>
      <c r="AL79" s="18"/>
      <c r="AM79" s="6" t="s">
        <v>2058</v>
      </c>
      <c r="AN79" s="18" t="s">
        <v>2099</v>
      </c>
      <c r="AO79" s="6" t="s">
        <v>3110</v>
      </c>
      <c r="AP79" s="6" t="s">
        <v>2214</v>
      </c>
      <c r="AQ79" s="6"/>
      <c r="AR79" s="6" t="s">
        <v>2293</v>
      </c>
      <c r="AS79" s="16" t="s">
        <v>2346</v>
      </c>
      <c r="AT79" s="18"/>
      <c r="AU79" s="43" t="s">
        <v>2427</v>
      </c>
      <c r="AV79" s="18" t="s">
        <v>2465</v>
      </c>
      <c r="AW79" s="49" t="s">
        <v>2527</v>
      </c>
      <c r="AX79" s="28" t="s">
        <v>2577</v>
      </c>
      <c r="AY79" s="6"/>
      <c r="AZ79" s="6" t="s">
        <v>2694</v>
      </c>
      <c r="BB79" s="19" t="s">
        <v>2772</v>
      </c>
      <c r="BC79" s="6" t="s">
        <v>2864</v>
      </c>
    </row>
    <row r="80" spans="1:55" ht="409.6">
      <c r="A80" s="2">
        <v>20</v>
      </c>
      <c r="B80" s="6" t="s">
        <v>122</v>
      </c>
      <c r="C80" s="6"/>
      <c r="E80" s="6"/>
      <c r="F80" s="18"/>
      <c r="G80" s="18"/>
      <c r="H80" s="6" t="s">
        <v>1160</v>
      </c>
      <c r="I80" s="18"/>
      <c r="J80" s="6" t="s">
        <v>2894</v>
      </c>
      <c r="K80" s="44" t="s">
        <v>1379</v>
      </c>
      <c r="L80" s="2" t="s">
        <v>1445</v>
      </c>
      <c r="M80"/>
      <c r="N80" s="2" t="s">
        <v>1525</v>
      </c>
      <c r="O80" s="6" t="s">
        <v>1602</v>
      </c>
      <c r="P80" s="6"/>
      <c r="Q80" s="36" t="s">
        <v>681</v>
      </c>
      <c r="R80" s="18" t="s">
        <v>2959</v>
      </c>
      <c r="S80" s="11"/>
      <c r="T80" s="18"/>
      <c r="U80" s="6"/>
      <c r="W80" s="6"/>
      <c r="X80" s="18" t="s">
        <v>386</v>
      </c>
      <c r="Y80" s="127" t="s">
        <v>3069</v>
      </c>
      <c r="Z80" s="117" t="s">
        <v>3014</v>
      </c>
      <c r="AA80" s="18" t="s">
        <v>1712</v>
      </c>
      <c r="AB80" s="6"/>
      <c r="AC80" s="18"/>
      <c r="AE80" s="18"/>
      <c r="AG80" s="6"/>
      <c r="AH80" s="6" t="s">
        <v>2990</v>
      </c>
      <c r="AI80" s="18" t="s">
        <v>1917</v>
      </c>
      <c r="AJ80" s="6" t="s">
        <v>1997</v>
      </c>
      <c r="AL80" s="18"/>
      <c r="AM80" s="6"/>
      <c r="AN80" s="18"/>
      <c r="AO80" s="6" t="s">
        <v>2165</v>
      </c>
      <c r="AP80" s="6" t="s">
        <v>3145</v>
      </c>
      <c r="AQ80" s="6"/>
      <c r="AR80" s="6" t="s">
        <v>2294</v>
      </c>
      <c r="AS80" s="6"/>
      <c r="AT80" s="18"/>
      <c r="AU80" s="36" t="s">
        <v>2428</v>
      </c>
      <c r="AV80" s="18"/>
      <c r="AW80" s="49" t="s">
        <v>2528</v>
      </c>
      <c r="AX80" s="6"/>
      <c r="AY80" s="6" t="s">
        <v>2624</v>
      </c>
      <c r="AZ80" s="30" t="s">
        <v>2695</v>
      </c>
      <c r="BB80" s="18" t="s">
        <v>2773</v>
      </c>
      <c r="BC80" s="6"/>
    </row>
    <row r="81" spans="1:55" ht="409.6">
      <c r="A81" s="2">
        <v>21</v>
      </c>
      <c r="B81" s="6" t="s">
        <v>123</v>
      </c>
      <c r="C81" s="6"/>
      <c r="E81" s="6"/>
      <c r="F81" s="18"/>
      <c r="G81" s="18"/>
      <c r="H81" s="6" t="s">
        <v>1161</v>
      </c>
      <c r="I81" s="18"/>
      <c r="J81" s="6" t="s">
        <v>1327</v>
      </c>
      <c r="K81" s="44" t="s">
        <v>1379</v>
      </c>
      <c r="L81" s="2" t="s">
        <v>1446</v>
      </c>
      <c r="M81"/>
      <c r="N81" s="2" t="s">
        <v>1525</v>
      </c>
      <c r="O81" s="21" t="s">
        <v>1603</v>
      </c>
      <c r="P81" s="6"/>
      <c r="Q81" s="36" t="s">
        <v>682</v>
      </c>
      <c r="R81" s="18"/>
      <c r="S81" s="18" t="s">
        <v>2933</v>
      </c>
      <c r="T81" s="18"/>
      <c r="U81" s="6"/>
      <c r="W81" s="6"/>
      <c r="X81" s="18" t="s">
        <v>387</v>
      </c>
      <c r="Y81" s="127"/>
      <c r="Z81" s="117" t="s">
        <v>3015</v>
      </c>
      <c r="AA81" s="18" t="s">
        <v>1713</v>
      </c>
      <c r="AB81" s="6"/>
      <c r="AC81" s="18"/>
      <c r="AE81" s="18"/>
      <c r="AG81" s="6"/>
      <c r="AH81" s="6" t="s">
        <v>2991</v>
      </c>
      <c r="AI81" s="18" t="s">
        <v>1918</v>
      </c>
      <c r="AJ81" s="6"/>
      <c r="AK81" s="6" t="s">
        <v>564</v>
      </c>
      <c r="AL81" s="18"/>
      <c r="AM81" s="6" t="s">
        <v>2059</v>
      </c>
      <c r="AN81" s="18"/>
      <c r="AO81" s="6" t="s">
        <v>2166</v>
      </c>
      <c r="AP81" s="6"/>
      <c r="AQ81" s="6"/>
      <c r="AR81" s="6" t="s">
        <v>2294</v>
      </c>
      <c r="AS81" s="6"/>
      <c r="AT81" s="18"/>
      <c r="AU81" s="30" t="s">
        <v>2429</v>
      </c>
      <c r="AV81" s="25" t="s">
        <v>2466</v>
      </c>
      <c r="AW81" s="18"/>
      <c r="AX81" s="28"/>
      <c r="AY81" s="6"/>
      <c r="AZ81" s="30" t="s">
        <v>2696</v>
      </c>
      <c r="BA81" s="6" t="s">
        <v>2828</v>
      </c>
      <c r="BB81" s="18" t="s">
        <v>2774</v>
      </c>
      <c r="BC81" s="6"/>
    </row>
    <row r="82" spans="1:55" ht="358">
      <c r="A82" s="2">
        <v>22</v>
      </c>
      <c r="B82" s="6" t="s">
        <v>124</v>
      </c>
      <c r="C82" s="6"/>
      <c r="E82" s="6"/>
      <c r="F82" s="18"/>
      <c r="G82" s="18"/>
      <c r="H82" s="6"/>
      <c r="I82" s="18"/>
      <c r="J82" s="6" t="s">
        <v>1328</v>
      </c>
      <c r="K82" s="44" t="s">
        <v>1379</v>
      </c>
      <c r="M82"/>
      <c r="O82" s="6"/>
      <c r="P82" s="6"/>
      <c r="Q82" s="11"/>
      <c r="R82" s="18"/>
      <c r="S82" s="11"/>
      <c r="T82" s="18"/>
      <c r="U82" s="6"/>
      <c r="W82" s="6"/>
      <c r="X82" s="18" t="s">
        <v>388</v>
      </c>
      <c r="Y82" s="127"/>
      <c r="Z82" s="117"/>
      <c r="AA82" s="18"/>
      <c r="AB82" s="6"/>
      <c r="AC82" s="18"/>
      <c r="AE82" s="18" t="s">
        <v>1768</v>
      </c>
      <c r="AG82" s="6"/>
      <c r="AI82" s="18" t="s">
        <v>1919</v>
      </c>
      <c r="AJ82" s="6" t="s">
        <v>1998</v>
      </c>
      <c r="AL82" s="18" t="s">
        <v>592</v>
      </c>
      <c r="AM82" s="6"/>
      <c r="AN82" s="18"/>
      <c r="AO82" s="6"/>
      <c r="AP82" s="6"/>
      <c r="AQ82" s="6"/>
      <c r="AR82" s="6"/>
      <c r="AS82" s="6"/>
      <c r="AT82" s="18"/>
      <c r="AU82" s="70"/>
      <c r="AV82"/>
      <c r="AW82" s="18"/>
      <c r="AX82" s="6"/>
      <c r="AY82" s="6"/>
      <c r="AZ82" s="6" t="s">
        <v>2697</v>
      </c>
      <c r="BB82" s="18"/>
      <c r="BC82" s="6"/>
    </row>
    <row r="83" spans="1:55" ht="409.6">
      <c r="A83" s="2">
        <v>23</v>
      </c>
      <c r="B83" s="6" t="s">
        <v>125</v>
      </c>
      <c r="C83" s="6"/>
      <c r="E83" s="6"/>
      <c r="F83" s="18"/>
      <c r="G83" s="18" t="s">
        <v>1036</v>
      </c>
      <c r="H83" s="6" t="s">
        <v>1162</v>
      </c>
      <c r="I83" s="18" t="s">
        <v>1246</v>
      </c>
      <c r="J83" s="6" t="s">
        <v>1329</v>
      </c>
      <c r="K83" s="44" t="s">
        <v>1382</v>
      </c>
      <c r="L83" s="2" t="s">
        <v>1447</v>
      </c>
      <c r="M83" s="54" t="s">
        <v>1486</v>
      </c>
      <c r="N83" s="2" t="s">
        <v>1526</v>
      </c>
      <c r="O83" s="6" t="s">
        <v>1604</v>
      </c>
      <c r="P83" s="6" t="s">
        <v>190</v>
      </c>
      <c r="Q83" s="36" t="s">
        <v>683</v>
      </c>
      <c r="R83" s="18"/>
      <c r="S83" s="18" t="s">
        <v>2934</v>
      </c>
      <c r="T83" s="18" t="s">
        <v>254</v>
      </c>
      <c r="U83" s="28" t="s">
        <v>709</v>
      </c>
      <c r="W83" s="6" t="s">
        <v>431</v>
      </c>
      <c r="X83" s="18" t="s">
        <v>389</v>
      </c>
      <c r="Y83" s="127" t="s">
        <v>3070</v>
      </c>
      <c r="Z83" s="117" t="s">
        <v>740</v>
      </c>
      <c r="AA83" s="18" t="s">
        <v>1714</v>
      </c>
      <c r="AB83" s="6" t="s">
        <v>502</v>
      </c>
      <c r="AC83" s="18"/>
      <c r="AE83" s="18" t="s">
        <v>1769</v>
      </c>
      <c r="AG83" s="6"/>
      <c r="AH83" s="6" t="s">
        <v>2992</v>
      </c>
      <c r="AI83" s="18" t="s">
        <v>1920</v>
      </c>
      <c r="AJ83" s="6"/>
      <c r="AK83" s="6" t="s">
        <v>565</v>
      </c>
      <c r="AL83" s="18" t="s">
        <v>593</v>
      </c>
      <c r="AM83" s="6" t="s">
        <v>2060</v>
      </c>
      <c r="AN83" s="65" t="s">
        <v>2100</v>
      </c>
      <c r="AO83" s="6" t="s">
        <v>2167</v>
      </c>
      <c r="AP83" s="6" t="s">
        <v>2215</v>
      </c>
      <c r="AQ83" s="6" t="s">
        <v>2258</v>
      </c>
      <c r="AR83" s="6" t="s">
        <v>2295</v>
      </c>
      <c r="AS83" s="6"/>
      <c r="AT83" s="18"/>
      <c r="AU83" s="68" t="s">
        <v>2426</v>
      </c>
      <c r="AV83" s="25" t="s">
        <v>2467</v>
      </c>
      <c r="AW83" s="2" t="s">
        <v>2526</v>
      </c>
      <c r="AX83" s="6"/>
      <c r="AY83" s="6"/>
      <c r="AZ83" s="30" t="s">
        <v>2698</v>
      </c>
      <c r="BB83" s="18" t="s">
        <v>2775</v>
      </c>
      <c r="BC83" s="6" t="s">
        <v>2865</v>
      </c>
    </row>
    <row r="84" spans="1:55" ht="409.6">
      <c r="A84" s="2">
        <v>24</v>
      </c>
      <c r="B84" s="6" t="s">
        <v>126</v>
      </c>
      <c r="C84" s="6"/>
      <c r="E84" s="6"/>
      <c r="F84" s="18"/>
      <c r="G84" s="18"/>
      <c r="H84" s="6" t="s">
        <v>1163</v>
      </c>
      <c r="I84" s="18" t="s">
        <v>1247</v>
      </c>
      <c r="J84" s="6"/>
      <c r="K84" s="6"/>
      <c r="L84" s="2" t="s">
        <v>1448</v>
      </c>
      <c r="M84"/>
      <c r="N84" s="2" t="s">
        <v>1527</v>
      </c>
      <c r="O84" s="6" t="s">
        <v>1605</v>
      </c>
      <c r="P84" s="6" t="s">
        <v>191</v>
      </c>
      <c r="Q84" s="11"/>
      <c r="R84" s="18"/>
      <c r="S84" s="18" t="s">
        <v>2935</v>
      </c>
      <c r="T84" s="18"/>
      <c r="V84" s="28" t="s">
        <v>298</v>
      </c>
      <c r="W84" s="35" t="s">
        <v>432</v>
      </c>
      <c r="X84" s="18" t="s">
        <v>390</v>
      </c>
      <c r="Y84" s="127" t="s">
        <v>3071</v>
      </c>
      <c r="Z84" s="117"/>
      <c r="AA84" s="18" t="s">
        <v>1715</v>
      </c>
      <c r="AB84" s="6"/>
      <c r="AC84" s="18"/>
      <c r="AD84" s="6" t="s">
        <v>528</v>
      </c>
      <c r="AE84" s="18" t="s">
        <v>1770</v>
      </c>
      <c r="AG84" s="6" t="s">
        <v>625</v>
      </c>
      <c r="AH84" s="6" t="s">
        <v>1873</v>
      </c>
      <c r="AI84" s="18" t="s">
        <v>1921</v>
      </c>
      <c r="AJ84" s="6" t="s">
        <v>1999</v>
      </c>
      <c r="AK84" s="6" t="s">
        <v>566</v>
      </c>
      <c r="AL84" s="18"/>
      <c r="AM84" s="6"/>
      <c r="AN84" s="18"/>
      <c r="AO84" s="6" t="s">
        <v>2168</v>
      </c>
      <c r="AP84" s="6" t="s">
        <v>2216</v>
      </c>
      <c r="AQ84" s="6" t="s">
        <v>2259</v>
      </c>
      <c r="AR84" s="6" t="s">
        <v>2296</v>
      </c>
      <c r="AS84" s="6"/>
      <c r="AT84" s="18"/>
      <c r="AU84" s="43" t="s">
        <v>2430</v>
      </c>
      <c r="AV84" s="96"/>
      <c r="AW84" s="18"/>
      <c r="AY84" s="6" t="s">
        <v>2625</v>
      </c>
      <c r="AZ84" s="30" t="s">
        <v>2699</v>
      </c>
      <c r="BA84" s="6" t="s">
        <v>2829</v>
      </c>
      <c r="BB84" s="19" t="s">
        <v>2776</v>
      </c>
      <c r="BC84" s="6"/>
    </row>
    <row r="85" spans="1:55" ht="56">
      <c r="A85" s="3" t="s">
        <v>82</v>
      </c>
      <c r="B85" s="6"/>
      <c r="C85" s="6"/>
      <c r="E85" s="6"/>
      <c r="F85" s="18"/>
      <c r="G85" s="18"/>
      <c r="H85" s="6"/>
      <c r="I85" s="18"/>
      <c r="J85" s="6"/>
      <c r="K85" s="6"/>
      <c r="M85"/>
      <c r="O85" s="6"/>
      <c r="P85" s="6"/>
      <c r="Q85" s="11"/>
      <c r="R85" s="18"/>
      <c r="S85" s="18"/>
      <c r="T85" s="18"/>
      <c r="W85" s="6"/>
      <c r="X85" s="18"/>
      <c r="Y85" s="127"/>
      <c r="Z85" s="117"/>
      <c r="AA85" s="18"/>
      <c r="AB85"/>
      <c r="AC85" s="18"/>
      <c r="AE85" s="18"/>
      <c r="AG85" s="6"/>
      <c r="AI85" s="18"/>
      <c r="AJ85" s="6"/>
      <c r="AK85"/>
      <c r="AL85" s="18"/>
      <c r="AN85" s="18"/>
      <c r="AO85" s="6"/>
      <c r="AP85" s="6"/>
      <c r="AQ85" s="6"/>
      <c r="AR85" s="6"/>
      <c r="AS85" s="6"/>
      <c r="AT85" s="18"/>
      <c r="AU85" s="70"/>
      <c r="AV85" s="18"/>
      <c r="AW85" s="18"/>
      <c r="AY85" s="6"/>
      <c r="BB85" s="18"/>
      <c r="BC85" s="6"/>
    </row>
    <row r="86" spans="1:55" ht="409.6">
      <c r="A86" s="2">
        <v>25</v>
      </c>
      <c r="B86" s="6" t="s">
        <v>127</v>
      </c>
      <c r="C86" s="6"/>
      <c r="E86" s="6"/>
      <c r="F86" s="18"/>
      <c r="G86" s="18"/>
      <c r="H86" s="6" t="s">
        <v>1164</v>
      </c>
      <c r="I86" s="18" t="s">
        <v>1248</v>
      </c>
      <c r="J86" s="6" t="s">
        <v>1330</v>
      </c>
      <c r="K86" s="44" t="s">
        <v>1379</v>
      </c>
      <c r="M86"/>
      <c r="N86" s="2" t="s">
        <v>1525</v>
      </c>
      <c r="O86" s="6" t="s">
        <v>1606</v>
      </c>
      <c r="P86" s="6"/>
      <c r="Q86" s="43" t="s">
        <v>677</v>
      </c>
      <c r="R86" s="18" t="s">
        <v>2960</v>
      </c>
      <c r="S86" s="18"/>
      <c r="T86" s="18"/>
      <c r="V86" s="28" t="s">
        <v>299</v>
      </c>
      <c r="W86" s="6" t="s">
        <v>433</v>
      </c>
      <c r="X86" s="18" t="s">
        <v>391</v>
      </c>
      <c r="Y86" s="127" t="s">
        <v>3072</v>
      </c>
      <c r="Z86" s="117"/>
      <c r="AA86" s="18" t="s">
        <v>1716</v>
      </c>
      <c r="AB86" s="6"/>
      <c r="AC86" s="18"/>
      <c r="AE86" s="18"/>
      <c r="AF86" s="6" t="s">
        <v>1811</v>
      </c>
      <c r="AG86" s="6"/>
      <c r="AH86" s="6" t="s">
        <v>2993</v>
      </c>
      <c r="AI86" s="18" t="s">
        <v>1922</v>
      </c>
      <c r="AJ86" s="6" t="s">
        <v>2000</v>
      </c>
      <c r="AL86" s="18"/>
      <c r="AM86" s="6"/>
      <c r="AN86" s="18"/>
      <c r="AO86" s="6" t="s">
        <v>2169</v>
      </c>
      <c r="AP86" s="6" t="s">
        <v>3146</v>
      </c>
      <c r="AQ86" s="6"/>
      <c r="AR86" s="6"/>
      <c r="AS86" s="6"/>
      <c r="AT86" s="18" t="s">
        <v>2373</v>
      </c>
      <c r="AU86" s="70"/>
      <c r="AV86" s="72" t="s">
        <v>2468</v>
      </c>
      <c r="AW86" s="49"/>
      <c r="AX86" s="6"/>
      <c r="AY86" s="6" t="s">
        <v>2626</v>
      </c>
      <c r="AZ86" s="6" t="s">
        <v>2700</v>
      </c>
      <c r="BB86" s="18" t="s">
        <v>2777</v>
      </c>
      <c r="BC86" s="6"/>
    </row>
    <row r="87" spans="1:55" ht="409.6">
      <c r="A87" s="2">
        <v>26</v>
      </c>
      <c r="B87" s="6" t="s">
        <v>111</v>
      </c>
      <c r="C87" s="6"/>
      <c r="E87" s="6"/>
      <c r="F87" s="18"/>
      <c r="G87" s="18"/>
      <c r="H87" s="6"/>
      <c r="I87" s="18"/>
      <c r="J87" s="6"/>
      <c r="K87" s="6"/>
      <c r="M87"/>
      <c r="O87" s="6"/>
      <c r="P87" s="6"/>
      <c r="Q87" s="11"/>
      <c r="R87" s="18"/>
      <c r="S87" s="18"/>
      <c r="T87" s="18"/>
      <c r="W87" s="6"/>
      <c r="X87" s="18"/>
      <c r="Y87" s="127"/>
      <c r="Z87" s="117" t="s">
        <v>3016</v>
      </c>
      <c r="AA87" s="18"/>
      <c r="AB87" s="6"/>
      <c r="AC87" s="18"/>
      <c r="AE87" s="18"/>
      <c r="AG87" s="6"/>
      <c r="AI87" s="18" t="s">
        <v>1923</v>
      </c>
      <c r="AJ87" s="6"/>
      <c r="AL87" s="18"/>
      <c r="AM87" s="6"/>
      <c r="AN87" s="18"/>
      <c r="AO87" s="6"/>
      <c r="AP87" s="6" t="s">
        <v>2217</v>
      </c>
      <c r="AQ87" s="6"/>
      <c r="AR87" s="6"/>
      <c r="AS87" s="6"/>
      <c r="AT87" s="18"/>
      <c r="AU87" s="70"/>
      <c r="AV87" s="96"/>
      <c r="AW87" s="49" t="s">
        <v>2529</v>
      </c>
      <c r="AX87" s="6"/>
      <c r="AY87" s="6"/>
      <c r="BB87" s="18"/>
      <c r="BC87" s="6"/>
    </row>
    <row r="88" spans="1:55" ht="98">
      <c r="A88" s="2">
        <v>27</v>
      </c>
      <c r="B88" s="6" t="s">
        <v>130</v>
      </c>
      <c r="C88" s="6"/>
      <c r="E88" s="6"/>
      <c r="F88" s="18"/>
      <c r="G88" s="18"/>
      <c r="H88" s="6"/>
      <c r="I88" s="18"/>
      <c r="J88" s="6"/>
      <c r="K88" s="6"/>
      <c r="M88"/>
      <c r="O88" s="6"/>
      <c r="P88" s="6"/>
      <c r="Q88" s="11"/>
      <c r="R88" s="18"/>
      <c r="S88" s="18"/>
      <c r="T88" s="18"/>
      <c r="W88" s="6"/>
      <c r="X88" s="18"/>
      <c r="Y88" s="127"/>
      <c r="Z88" s="117"/>
      <c r="AA88" s="18"/>
      <c r="AB88" s="6"/>
      <c r="AC88" s="18"/>
      <c r="AE88" s="18"/>
      <c r="AG88" s="6"/>
      <c r="AI88" s="18"/>
      <c r="AJ88" s="6"/>
      <c r="AK88" s="6"/>
      <c r="AL88" s="18"/>
      <c r="AM88" s="6"/>
      <c r="AN88" s="18"/>
      <c r="AO88" s="6"/>
      <c r="AP88" s="6"/>
      <c r="AQ88" s="6"/>
      <c r="AR88" s="6"/>
      <c r="AS88" s="6"/>
      <c r="AT88" s="18"/>
      <c r="AU88" s="70"/>
      <c r="AV88" s="18"/>
      <c r="AW88" s="18"/>
      <c r="AX88" s="6"/>
      <c r="AY88" s="6"/>
      <c r="BB88" s="18"/>
      <c r="BC88" s="6"/>
    </row>
    <row r="89" spans="1:55" ht="409.6">
      <c r="A89" s="2">
        <v>28</v>
      </c>
      <c r="B89" s="6" t="s">
        <v>131</v>
      </c>
      <c r="C89" s="6"/>
      <c r="E89" s="6"/>
      <c r="F89" s="18"/>
      <c r="G89" s="18"/>
      <c r="H89" s="6"/>
      <c r="I89" s="18" t="s">
        <v>1249</v>
      </c>
      <c r="J89" s="6" t="s">
        <v>1331</v>
      </c>
      <c r="K89" s="6"/>
      <c r="M89"/>
      <c r="O89" s="6" t="s">
        <v>1607</v>
      </c>
      <c r="P89" s="6"/>
      <c r="Q89" s="11"/>
      <c r="R89" s="18"/>
      <c r="S89" s="18"/>
      <c r="T89" s="18"/>
      <c r="W89" s="6"/>
      <c r="X89" s="18" t="s">
        <v>392</v>
      </c>
      <c r="Y89" s="127" t="s">
        <v>3073</v>
      </c>
      <c r="Z89" s="117"/>
      <c r="AA89" s="18" t="s">
        <v>1717</v>
      </c>
      <c r="AB89" s="6"/>
      <c r="AC89" s="18"/>
      <c r="AE89" s="18"/>
      <c r="AG89" s="6" t="s">
        <v>626</v>
      </c>
      <c r="AI89" s="18" t="s">
        <v>1924</v>
      </c>
      <c r="AJ89" s="6"/>
      <c r="AL89" s="18"/>
      <c r="AM89" s="6"/>
      <c r="AN89" s="18"/>
      <c r="AO89" s="6"/>
      <c r="AP89" s="6" t="s">
        <v>3147</v>
      </c>
      <c r="AQ89" s="6"/>
      <c r="AR89" s="6"/>
      <c r="AS89" s="6"/>
      <c r="AT89" s="18"/>
      <c r="AU89" s="70"/>
      <c r="AV89" s="18"/>
      <c r="AW89" s="49" t="s">
        <v>2530</v>
      </c>
      <c r="AX89" s="6"/>
      <c r="AY89" s="6" t="s">
        <v>2627</v>
      </c>
      <c r="BB89" s="18"/>
      <c r="BC89" s="6"/>
    </row>
    <row r="90" spans="1:55" ht="409.6">
      <c r="A90" s="2">
        <v>29</v>
      </c>
      <c r="B90" s="6" t="s">
        <v>132</v>
      </c>
      <c r="C90" s="6"/>
      <c r="E90" s="6"/>
      <c r="F90" s="18"/>
      <c r="G90" s="18"/>
      <c r="H90" s="6" t="s">
        <v>1165</v>
      </c>
      <c r="I90" s="18"/>
      <c r="J90" s="6" t="s">
        <v>1332</v>
      </c>
      <c r="K90" s="44" t="s">
        <v>1383</v>
      </c>
      <c r="M90"/>
      <c r="O90" s="6"/>
      <c r="P90" s="6"/>
      <c r="Q90" s="11"/>
      <c r="R90" s="18"/>
      <c r="S90" s="18"/>
      <c r="T90" s="18"/>
      <c r="U90" s="44"/>
      <c r="W90" s="6"/>
      <c r="X90" s="18" t="s">
        <v>393</v>
      </c>
      <c r="Y90" s="127" t="s">
        <v>330</v>
      </c>
      <c r="Z90" s="117" t="s">
        <v>3017</v>
      </c>
      <c r="AA90" s="18" t="s">
        <v>1718</v>
      </c>
      <c r="AB90" s="6"/>
      <c r="AC90" s="18"/>
      <c r="AE90" s="18"/>
      <c r="AG90" s="6"/>
      <c r="AI90" s="18" t="s">
        <v>1925</v>
      </c>
      <c r="AJ90" s="6"/>
      <c r="AK90" s="6"/>
      <c r="AL90" s="18"/>
      <c r="AM90" s="6"/>
      <c r="AN90" s="18"/>
      <c r="AO90" s="6"/>
      <c r="AP90" s="6"/>
      <c r="AQ90" s="6"/>
      <c r="AR90" s="6"/>
      <c r="AS90" s="6"/>
      <c r="AT90" s="18"/>
      <c r="AU90" s="70"/>
      <c r="AV90" s="18"/>
      <c r="AW90" s="18"/>
      <c r="AX90" s="6"/>
      <c r="AY90" s="6"/>
      <c r="BB90" s="18"/>
      <c r="BC90" s="6"/>
    </row>
    <row r="91" spans="1:55" ht="409.6">
      <c r="A91" s="2">
        <v>30</v>
      </c>
      <c r="B91" s="6" t="s">
        <v>133</v>
      </c>
      <c r="C91" s="6"/>
      <c r="E91" s="6"/>
      <c r="F91" s="18"/>
      <c r="G91" s="18"/>
      <c r="H91" s="6" t="s">
        <v>1166</v>
      </c>
      <c r="I91" s="18" t="s">
        <v>1250</v>
      </c>
      <c r="J91" s="6" t="s">
        <v>1333</v>
      </c>
      <c r="K91" s="44" t="s">
        <v>1383</v>
      </c>
      <c r="M91"/>
      <c r="N91" s="2" t="s">
        <v>1525</v>
      </c>
      <c r="O91" s="6" t="s">
        <v>1608</v>
      </c>
      <c r="P91" s="6"/>
      <c r="Q91" s="36" t="s">
        <v>684</v>
      </c>
      <c r="R91" s="18"/>
      <c r="S91" s="18"/>
      <c r="T91" s="18"/>
      <c r="W91" s="35" t="s">
        <v>434</v>
      </c>
      <c r="X91" s="18"/>
      <c r="Y91" s="127" t="s">
        <v>3074</v>
      </c>
      <c r="Z91" s="117"/>
      <c r="AA91" s="18"/>
      <c r="AB91" s="6"/>
      <c r="AC91" s="18"/>
      <c r="AE91" s="18"/>
      <c r="AG91" s="6"/>
      <c r="AI91" s="18" t="s">
        <v>1926</v>
      </c>
      <c r="AJ91" s="6" t="s">
        <v>2001</v>
      </c>
      <c r="AL91" s="18"/>
      <c r="AM91" s="6"/>
      <c r="AN91" s="18"/>
      <c r="AO91" s="6"/>
      <c r="AP91" s="6"/>
      <c r="AQ91" s="6"/>
      <c r="AR91" s="6"/>
      <c r="AS91" s="6"/>
      <c r="AT91" s="18"/>
      <c r="AU91" s="70"/>
      <c r="AV91" s="18"/>
      <c r="AW91" s="18"/>
      <c r="AX91" s="6"/>
      <c r="AY91" s="6" t="s">
        <v>2628</v>
      </c>
      <c r="AZ91" s="30" t="s">
        <v>2701</v>
      </c>
      <c r="BB91" s="18" t="s">
        <v>2778</v>
      </c>
      <c r="BC91" s="6"/>
    </row>
    <row r="92" spans="1:55" ht="409.6">
      <c r="A92" s="2">
        <v>31</v>
      </c>
      <c r="B92" s="6" t="s">
        <v>134</v>
      </c>
      <c r="C92" s="6"/>
      <c r="E92" s="6"/>
      <c r="F92" s="18"/>
      <c r="G92" s="18" t="s">
        <v>1037</v>
      </c>
      <c r="H92" s="6" t="s">
        <v>1167</v>
      </c>
      <c r="I92" s="18"/>
      <c r="J92" s="6" t="s">
        <v>1334</v>
      </c>
      <c r="K92" s="6"/>
      <c r="M92"/>
      <c r="N92" s="2" t="s">
        <v>1525</v>
      </c>
      <c r="O92" s="6" t="s">
        <v>1609</v>
      </c>
      <c r="P92" s="6"/>
      <c r="Q92" s="18" t="s">
        <v>677</v>
      </c>
      <c r="R92" s="26" t="s">
        <v>227</v>
      </c>
      <c r="S92" s="18" t="s">
        <v>2936</v>
      </c>
      <c r="T92" s="18"/>
      <c r="W92" s="6" t="s">
        <v>435</v>
      </c>
      <c r="X92" s="18" t="s">
        <v>394</v>
      </c>
      <c r="Y92" s="127" t="s">
        <v>3075</v>
      </c>
      <c r="Z92" s="117" t="s">
        <v>741</v>
      </c>
      <c r="AA92" s="18" t="s">
        <v>1719</v>
      </c>
      <c r="AB92" s="6" t="s">
        <v>503</v>
      </c>
      <c r="AC92" s="18"/>
      <c r="AD92" s="6" t="s">
        <v>529</v>
      </c>
      <c r="AE92" s="18" t="s">
        <v>1771</v>
      </c>
      <c r="AG92" s="6" t="s">
        <v>627</v>
      </c>
      <c r="AH92" s="6" t="s">
        <v>2994</v>
      </c>
      <c r="AI92" s="18" t="s">
        <v>1927</v>
      </c>
      <c r="AJ92" s="6" t="s">
        <v>2002</v>
      </c>
      <c r="AL92" s="18"/>
      <c r="AM92" s="6" t="s">
        <v>2061</v>
      </c>
      <c r="AN92" s="18" t="s">
        <v>2097</v>
      </c>
      <c r="AO92" s="6" t="s">
        <v>2170</v>
      </c>
      <c r="AP92" s="6" t="s">
        <v>2218</v>
      </c>
      <c r="AQ92" s="6"/>
      <c r="AR92" s="91" t="s">
        <v>2297</v>
      </c>
      <c r="AS92" s="6"/>
      <c r="AT92" s="18"/>
      <c r="AU92" s="43" t="s">
        <v>2416</v>
      </c>
      <c r="AV92" s="25" t="s">
        <v>2469</v>
      </c>
      <c r="AW92" s="49" t="s">
        <v>2531</v>
      </c>
      <c r="AX92" s="6"/>
      <c r="AY92" s="6" t="s">
        <v>2626</v>
      </c>
      <c r="AZ92" s="6" t="s">
        <v>2702</v>
      </c>
      <c r="BB92" s="18" t="s">
        <v>2779</v>
      </c>
      <c r="BC92" s="6"/>
    </row>
    <row r="93" spans="1:55" ht="280">
      <c r="A93" s="2">
        <v>32</v>
      </c>
      <c r="B93" s="6" t="s">
        <v>135</v>
      </c>
      <c r="C93" s="6"/>
      <c r="E93" s="6"/>
      <c r="F93" s="18"/>
      <c r="G93" s="18"/>
      <c r="H93" s="6"/>
      <c r="I93" s="18"/>
      <c r="J93" s="6"/>
      <c r="K93" s="44" t="s">
        <v>1384</v>
      </c>
      <c r="M93"/>
      <c r="O93" s="6"/>
      <c r="P93" s="6"/>
      <c r="Q93" s="11"/>
      <c r="R93" s="18"/>
      <c r="S93" s="18"/>
      <c r="T93" s="18"/>
      <c r="W93" s="6"/>
      <c r="X93" s="18"/>
      <c r="Y93" s="127"/>
      <c r="Z93" s="117"/>
      <c r="AA93" s="18"/>
      <c r="AB93" s="6"/>
      <c r="AC93" s="18"/>
      <c r="AE93" s="18"/>
      <c r="AG93" s="6"/>
      <c r="AI93" s="18" t="s">
        <v>1928</v>
      </c>
      <c r="AJ93" s="6"/>
      <c r="AL93" s="18"/>
      <c r="AM93" s="6"/>
      <c r="AN93" s="18"/>
      <c r="AO93" s="6"/>
      <c r="AP93" s="6"/>
      <c r="AQ93" s="6"/>
      <c r="AR93" s="6"/>
      <c r="AS93" s="6"/>
      <c r="AT93" s="18"/>
      <c r="AU93" s="70"/>
      <c r="AV93" s="97"/>
      <c r="AW93" s="18"/>
      <c r="AX93" s="6"/>
      <c r="AY93" s="6"/>
      <c r="BB93" s="18"/>
      <c r="BC93" s="6"/>
    </row>
    <row r="94" spans="1:55" ht="28">
      <c r="A94" s="3" t="s">
        <v>88</v>
      </c>
      <c r="B94" s="6"/>
      <c r="C94" s="6"/>
      <c r="E94" s="6"/>
      <c r="F94" s="18"/>
      <c r="G94" s="18"/>
      <c r="H94" s="6"/>
      <c r="I94" s="18"/>
      <c r="J94" s="6"/>
      <c r="K94" s="6"/>
      <c r="M94"/>
      <c r="O94" s="6"/>
      <c r="P94" s="6"/>
      <c r="Q94" s="11"/>
      <c r="R94" s="18"/>
      <c r="S94" s="18"/>
      <c r="T94" s="18"/>
      <c r="W94" s="6"/>
      <c r="X94" s="18"/>
      <c r="Y94" s="127"/>
      <c r="Z94" s="117"/>
      <c r="AA94" s="18"/>
      <c r="AB94"/>
      <c r="AC94" s="18"/>
      <c r="AE94" s="18"/>
      <c r="AG94" s="6"/>
      <c r="AI94" s="18"/>
      <c r="AJ94" s="6"/>
      <c r="AK94"/>
      <c r="AL94" s="18"/>
      <c r="AN94" s="18"/>
      <c r="AO94" s="6"/>
      <c r="AP94" s="6"/>
      <c r="AQ94" s="6"/>
      <c r="AR94" s="6"/>
      <c r="AS94" s="6"/>
      <c r="AT94" s="18"/>
      <c r="AU94" s="70"/>
      <c r="AV94" s="18"/>
      <c r="AW94" s="18"/>
      <c r="AY94" s="6"/>
      <c r="BB94" s="18"/>
      <c r="BC94" s="6"/>
    </row>
    <row r="95" spans="1:55" ht="409.6">
      <c r="A95" s="2">
        <v>33</v>
      </c>
      <c r="B95" s="6" t="s">
        <v>136</v>
      </c>
      <c r="C95" s="6"/>
      <c r="E95" s="6" t="s">
        <v>960</v>
      </c>
      <c r="F95" s="18" t="s">
        <v>1076</v>
      </c>
      <c r="G95" s="18" t="s">
        <v>1038</v>
      </c>
      <c r="H95" s="6" t="s">
        <v>1168</v>
      </c>
      <c r="I95" s="18"/>
      <c r="J95" s="6" t="s">
        <v>1335</v>
      </c>
      <c r="K95" s="6"/>
      <c r="M95"/>
      <c r="O95" s="6" t="s">
        <v>1610</v>
      </c>
      <c r="P95" s="6"/>
      <c r="Q95" s="11"/>
      <c r="R95" s="18" t="s">
        <v>2961</v>
      </c>
      <c r="S95" s="19" t="s">
        <v>2937</v>
      </c>
      <c r="T95" s="18"/>
      <c r="W95" s="6"/>
      <c r="X95" s="18" t="s">
        <v>395</v>
      </c>
      <c r="Y95" s="127"/>
      <c r="Z95" s="117" t="s">
        <v>3018</v>
      </c>
      <c r="AA95" s="18" t="s">
        <v>1720</v>
      </c>
      <c r="AB95" s="6"/>
      <c r="AC95" s="18"/>
      <c r="AE95" s="18"/>
      <c r="AG95" s="6"/>
      <c r="AI95" s="18"/>
      <c r="AJ95" s="6"/>
      <c r="AK95" s="6"/>
      <c r="AL95" s="18"/>
      <c r="AM95" s="6"/>
      <c r="AN95" s="18"/>
      <c r="AO95" s="6" t="s">
        <v>2171</v>
      </c>
      <c r="AP95" s="6"/>
      <c r="AQ95" s="35" t="s">
        <v>2260</v>
      </c>
      <c r="AR95" s="6"/>
      <c r="AS95" s="92" t="s">
        <v>2347</v>
      </c>
      <c r="AT95" s="18"/>
      <c r="AU95" s="70"/>
      <c r="AV95" s="18"/>
      <c r="AW95" s="49" t="s">
        <v>2532</v>
      </c>
      <c r="AX95" s="6"/>
      <c r="AY95" s="6"/>
      <c r="AZ95" s="30" t="s">
        <v>2703</v>
      </c>
      <c r="BB95" s="18"/>
      <c r="BC95" s="6"/>
    </row>
    <row r="96" spans="1:55" ht="409.6">
      <c r="A96" s="2">
        <v>34</v>
      </c>
      <c r="B96" s="6" t="s">
        <v>137</v>
      </c>
      <c r="C96" s="6"/>
      <c r="E96" s="6"/>
      <c r="F96" s="18"/>
      <c r="H96" s="6" t="s">
        <v>1169</v>
      </c>
      <c r="I96" s="18"/>
      <c r="J96" s="6" t="s">
        <v>1336</v>
      </c>
      <c r="K96" s="6"/>
      <c r="M96"/>
      <c r="O96" s="6"/>
      <c r="P96" s="6"/>
      <c r="Q96" s="11"/>
      <c r="R96" s="18" t="s">
        <v>2962</v>
      </c>
      <c r="S96" s="18" t="s">
        <v>2938</v>
      </c>
      <c r="T96" s="18"/>
      <c r="W96" s="6"/>
      <c r="X96" s="18" t="s">
        <v>396</v>
      </c>
      <c r="Y96" s="6" t="s">
        <v>3020</v>
      </c>
      <c r="Z96" s="117"/>
      <c r="AA96" s="18" t="s">
        <v>1721</v>
      </c>
      <c r="AB96" s="6"/>
      <c r="AC96" s="18"/>
      <c r="AE96" s="18"/>
      <c r="AG96" s="6"/>
      <c r="AI96" s="18" t="s">
        <v>1929</v>
      </c>
      <c r="AJ96" s="6"/>
      <c r="AK96" s="6"/>
      <c r="AL96" s="18" t="s">
        <v>588</v>
      </c>
      <c r="AM96" s="6"/>
      <c r="AN96" s="18"/>
      <c r="AO96" s="6" t="s">
        <v>2172</v>
      </c>
      <c r="AP96" s="6" t="s">
        <v>3148</v>
      </c>
      <c r="AQ96" s="80" t="s">
        <v>2261</v>
      </c>
      <c r="AR96" s="6"/>
      <c r="AS96" s="5"/>
      <c r="AT96" s="18"/>
      <c r="AU96" s="68" t="s">
        <v>2431</v>
      </c>
      <c r="AV96" s="25" t="s">
        <v>2470</v>
      </c>
      <c r="AW96" s="49" t="s">
        <v>2533</v>
      </c>
      <c r="AX96" s="6"/>
      <c r="AY96" s="6" t="s">
        <v>2629</v>
      </c>
      <c r="AZ96" s="30" t="s">
        <v>2704</v>
      </c>
      <c r="BB96" s="18" t="s">
        <v>2780</v>
      </c>
      <c r="BC96" s="6"/>
    </row>
    <row r="97" spans="1:55" ht="358">
      <c r="A97" s="2">
        <v>35</v>
      </c>
      <c r="B97" s="6" t="s">
        <v>120</v>
      </c>
      <c r="C97" s="6"/>
      <c r="E97" s="6"/>
      <c r="F97" s="18"/>
      <c r="G97" s="18"/>
      <c r="H97" s="6" t="s">
        <v>1170</v>
      </c>
      <c r="I97" s="18" t="s">
        <v>1251</v>
      </c>
      <c r="J97" s="6"/>
      <c r="K97" s="44" t="s">
        <v>1379</v>
      </c>
      <c r="M97"/>
      <c r="O97" s="6"/>
      <c r="P97" s="6"/>
      <c r="Q97" s="11"/>
      <c r="R97" s="11"/>
      <c r="S97" s="18"/>
      <c r="W97" s="6"/>
      <c r="X97" s="18"/>
      <c r="Y97" s="127" t="s">
        <v>3076</v>
      </c>
      <c r="Z97" s="117" t="s">
        <v>3019</v>
      </c>
      <c r="AA97" s="18"/>
      <c r="AB97" s="5"/>
      <c r="AC97" s="18"/>
      <c r="AE97" s="18" t="s">
        <v>1765</v>
      </c>
      <c r="AG97"/>
      <c r="AH97" s="6" t="s">
        <v>2995</v>
      </c>
      <c r="AI97" s="18" t="s">
        <v>1930</v>
      </c>
      <c r="AJ97" s="6"/>
      <c r="AK97" s="6"/>
      <c r="AL97" s="18"/>
      <c r="AM97" s="6"/>
      <c r="AN97" s="18"/>
      <c r="AO97" s="6" t="s">
        <v>3111</v>
      </c>
      <c r="AP97" s="6"/>
      <c r="AQ97" s="6"/>
      <c r="AR97" s="6" t="s">
        <v>2298</v>
      </c>
      <c r="AS97" s="17"/>
      <c r="AT97" s="18"/>
      <c r="AU97" s="70"/>
      <c r="AV97" s="96"/>
      <c r="AW97" s="49" t="s">
        <v>2534</v>
      </c>
      <c r="AX97" s="6"/>
      <c r="AY97" s="6"/>
      <c r="BB97" s="18"/>
      <c r="BC97" s="6"/>
    </row>
  </sheetData>
  <sortState xmlns:xlrd2="http://schemas.microsoft.com/office/spreadsheetml/2017/richdata2" columnSort="1" ref="P8:AL97">
    <sortCondition ref="P12:AL12"/>
  </sortState>
  <phoneticPr fontId="3" type="noConversion"/>
  <hyperlinks>
    <hyperlink ref="P79" r:id="rId1" xr:uid="{00000000-0004-0000-0200-000000000000}"/>
    <hyperlink ref="P64" r:id="rId2" xr:uid="{00000000-0004-0000-0200-000001000000}"/>
    <hyperlink ref="P78" r:id="rId3" display="https://isc.idaho.gov/icar52_x000a__x000a_An interpreter shall be appointed when the appointing authority or his/her designee determines that a principal p+C85arty in interest or witness does not communicate in or understand the English language sufficiently to permit effective participation in a court proceeding._x000a_" xr:uid="{903149E1-CCD9-D94E-971A-D49BA14A393B}"/>
    <hyperlink ref="V86" r:id="rId4" display="https://www.lasc.org/court_interpreters/Court_Signage.pdf" xr:uid="{4300FA7A-FB07-8E48-B8A6-2501E94DB7E9}"/>
    <hyperlink ref="V74" r:id="rId5" display="https://www.lasc.org/court_interpreters/Language_Access_Bench_Card.pdf" xr:uid="{2CE041BE-E44C-BD44-A090-F22F19BA16A2}"/>
    <hyperlink ref="V61" r:id="rId6" display="https://www.lasc.org/Language_Access" xr:uid="{BA22C9AA-C8A1-9C48-AC66-B1556584748C}"/>
    <hyperlink ref="V64" r:id="rId7" display="https://www.lasc.org/Language_Access?p=InterpreterComplaints" xr:uid="{DA87064A-EA9F-2C4B-9A34-DD2A5EE76405}"/>
    <hyperlink ref="V75" r:id="rId8" display="https://www.lasc.org/court_interpreters/Language_Access_Bench_Card.pdf" xr:uid="{4E88313F-36E5-5E48-89E1-9DD613C9D250}"/>
    <hyperlink ref="V78" r:id="rId9" display="https://www.lasc.org/court_interpreters/Language_Access_Bench_Card.pdf" xr:uid="{3B76709C-49BC-6247-B969-FA221B4F274A}"/>
    <hyperlink ref="V79" r:id="rId10" display="https://www.lasc.org/court_interpreters/Supreme_Court_Oral_Exam_Policy.pdf" xr:uid="{1B37D01B-2FA2-0647-8CFF-C8A98EA929EF}"/>
    <hyperlink ref="V84" r:id="rId11" display="https://www.lasc.org/court_interpreters/Language_Access_Bench_Card.pdf" xr:uid="{16F78B0D-12F1-C54B-9246-904A9E566D11}"/>
    <hyperlink ref="W60" r:id="rId12" display="https://www.courts.maine.gov/access/mjb-language-access-plan.pdf_x000a__x000a_" xr:uid="{AA8ECA8A-031B-8146-9AF6-80B54783AD8D}"/>
    <hyperlink ref="W61" r:id="rId13" xr:uid="{CB5484E5-2EBF-0543-92BE-E1F7E442AE7D}"/>
    <hyperlink ref="W62" r:id="rId14" display="https://www.courts.maine.gov/access/mjb-language-access-plan.pdf; " xr:uid="{42DBC039-D0AA-8E4C-BCC4-928EB1854B4E}"/>
    <hyperlink ref="W69" r:id="rId15" location="page=49&amp;zoom=100,93,122" xr:uid="{23739840-8B95-AB44-8708-F5931741041A}"/>
    <hyperlink ref="W71" r:id="rId16" location="page=49&amp;zoom=100,93,122" xr:uid="{369FF471-185A-444B-9C48-EF2FAF1909A8}"/>
    <hyperlink ref="W73" r:id="rId17" location="page=49&amp;zoom=100,93,122" xr:uid="{4FBE01F4-8F26-A44E-B050-31A35E8BBE3D}"/>
    <hyperlink ref="W78" r:id="rId18" location="page=49&amp;zoom=100,93,122; " display="https://www.courts.maine.gov/access/mjb-language-access-plan.pdf#page=49&amp;zoom=100,93,122; " xr:uid="{0D12C341-3AD7-0C4C-BB8A-0CF5DC53C77C}"/>
    <hyperlink ref="W79" r:id="rId19" xr:uid="{8F9129BA-E2EF-B94D-B4A8-F4B1AE49DDC0}"/>
    <hyperlink ref="W84" r:id="rId20" xr:uid="{91A02D1E-EF9B-5440-BED6-EE7272D1046A}"/>
    <hyperlink ref="W91" r:id="rId21" xr:uid="{763B66F8-42A4-4E48-BD08-3BCAA9967F34}"/>
    <hyperlink ref="AC73" r:id="rId22" xr:uid="{D321AF28-2602-4342-807E-71F9C858B491}"/>
    <hyperlink ref="AC74" r:id="rId23" xr:uid="{24187D3A-B136-4A41-A4FD-49A79E232C5B}"/>
    <hyperlink ref="AC75" r:id="rId24" xr:uid="{BAD5884E-4A47-3041-BE48-78A9B1417EA9}"/>
    <hyperlink ref="AC79" r:id="rId25" xr:uid="{19EB666E-310C-CB40-B44E-282CAE91C585}"/>
    <hyperlink ref="AD64" r:id="rId26" display="https://courts.mt.gov/portals/189/cao/hr/policies/personnel/policy/200_nondiscrimination.pdf" xr:uid="{061854AD-75DF-5145-8040-E976A1070E0C}"/>
    <hyperlink ref="AL96" r:id="rId27" xr:uid="{987B7E59-4DD6-B547-AC07-909CB6841148}"/>
    <hyperlink ref="Q61" r:id="rId28" xr:uid="{87708C04-79B6-0D43-B413-65827AB32CCF}"/>
    <hyperlink ref="Q79" r:id="rId29" xr:uid="{2E888ADF-6203-1A46-995F-AF66752572D9}"/>
    <hyperlink ref="Q86" r:id="rId30" xr:uid="{BF8640B4-C3C6-724D-AB95-48E58D014650}"/>
    <hyperlink ref="Q75" r:id="rId31" xr:uid="{6A231939-2273-D246-9D07-EAD0A054E7A8}"/>
    <hyperlink ref="G73" r:id="rId32" xr:uid="{60F03275-8C4D-4F4E-8A07-B7334275BC17}"/>
    <hyperlink ref="G74" r:id="rId33" display="https://www.arcourts.gov/sites/default/files/Bench%20Card%20for%20Judges%20Working%20with%20Interpreters%20April%202017.pdf" xr:uid="{B5CE0F3D-982A-AE47-8638-D8C0B7886325}"/>
    <hyperlink ref="G75" r:id="rId34" display="https://www.arcourts.gov/sites/default/files/Lang%20Svs%20Availibility%20Poster_with_ASL.pdf" xr:uid="{786C719F-60F6-F349-BBC7-B2FA57A814CC}"/>
    <hyperlink ref="G83" r:id="rId35" xr:uid="{235F97F1-9D8F-4D45-9225-0A89FDEC7E37}"/>
    <hyperlink ref="G92" r:id="rId36" xr:uid="{53958865-CE04-4B4D-9B58-2768A9EACB6D}"/>
    <hyperlink ref="F61" r:id="rId37" display="https://www.azcourts.gov/interpreter" xr:uid="{71BAAD94-3FF6-5C4E-BC33-F42CC6FDE576}"/>
    <hyperlink ref="F79" r:id="rId38" display="https://www.azcourts.gov/Portals/74/CIPAC/ApprovedMeetingMinutes/MeetingMinutes_CIPAC_2.2016_APPVD.pdf" xr:uid="{BBDC99AD-66D5-ED40-899D-2F23701D8F1A}"/>
    <hyperlink ref="F95" r:id="rId39" xr:uid="{1359D7DC-7608-6C4C-8C0C-25A855505E7C}"/>
    <hyperlink ref="K61" r:id="rId40" xr:uid="{5D272E56-1CB1-1644-B82A-CAC20E369325}"/>
    <hyperlink ref="K67" r:id="rId41" display="https://courts.delaware.gov/help/espanol.aspx AD 107 and AD 163" xr:uid="{50B6A634-9340-8E4A-A50C-2C568A6359BF}"/>
    <hyperlink ref="K70" r:id="rId42" xr:uid="{6BB5DCD6-D417-9B40-80A8-D202ECB76331}"/>
    <hyperlink ref="K71" r:id="rId43" xr:uid="{7F80B732-B9A1-D94B-A383-2CEFD49569A2}"/>
    <hyperlink ref="K72" r:id="rId44" xr:uid="{4451B6C0-544B-F448-8362-294D7B86509D}"/>
    <hyperlink ref="K78" r:id="rId45" xr:uid="{F9F2111C-3FB1-9C49-BB2D-482F57930891}"/>
    <hyperlink ref="K79" r:id="rId46" xr:uid="{F946E99C-3BF0-DB40-8598-EB0CDF94A4D6}"/>
    <hyperlink ref="K80" r:id="rId47" xr:uid="{5E890979-2614-CE4F-82A1-C8E3B15F3C94}"/>
    <hyperlink ref="K81" r:id="rId48" xr:uid="{0E7A8196-9ACA-5741-8A81-6F382D20028D}"/>
    <hyperlink ref="K82" r:id="rId49" xr:uid="{009F83E8-5C00-3D43-92B9-5C09491D01C5}"/>
    <hyperlink ref="K83" r:id="rId50" xr:uid="{6C3CCC7A-29F6-0249-A448-8D23A17F3DEB}"/>
    <hyperlink ref="K86" r:id="rId51" xr:uid="{02FAA124-5A21-B442-84D3-1FE94F93D256}"/>
    <hyperlink ref="K90" r:id="rId52" xr:uid="{407AF347-60E2-6049-8598-31EDB8F809FE}"/>
    <hyperlink ref="K91" r:id="rId53" xr:uid="{F52D5154-0D59-7645-B638-F57910D25F1C}"/>
    <hyperlink ref="K93" r:id="rId54" xr:uid="{E7B13770-CE3C-D44F-A9CF-01971CFC2612}"/>
    <hyperlink ref="K97" r:id="rId55" xr:uid="{09770DB3-6879-A640-8711-045068BE73E6}"/>
    <hyperlink ref="AE67" r:id="rId56" xr:uid="{22952DAB-1550-7746-8489-128E4E39F798}"/>
    <hyperlink ref="AN61" r:id="rId57" display="https://www.oscn.net/static/forms/aoc_forms/interpreter.asp" xr:uid="{4E0D743A-CDB2-304C-974C-2FBE42702266}"/>
    <hyperlink ref="AQ95" r:id="rId58" xr:uid="{7761CDF9-623A-7C43-830D-FF509C0B24F1}"/>
    <hyperlink ref="AQ96" r:id="rId59" xr:uid="{D7FAA26E-6ECA-E54E-B6BF-4D5AB25D5C46}"/>
    <hyperlink ref="AS79" r:id="rId60" display="https://www.sccourts.org/languageHelp/Court%20InterpreterPolicyandProceduresGuide.pdf" xr:uid="{70F6B4A1-5DED-2B4F-9C8B-6BE3D40C3BA9}"/>
    <hyperlink ref="AS95" r:id="rId61" display="https://www.sccourts.org/courtOrders/displayOrder.cfm?orderNo=2019-12-27-01" xr:uid="{BB748B5B-3774-8645-9774-866A185CFF8F}"/>
    <hyperlink ref="AU60" r:id="rId62" xr:uid="{06361C53-B036-4045-B2D3-5DEC88EBF7C4}"/>
    <hyperlink ref="AU61" r:id="rId63" xr:uid="{CADAAE49-EA59-6942-A471-004B0D9F413D}"/>
    <hyperlink ref="AU64" r:id="rId64" xr:uid="{3DF85484-4314-4740-82EA-3DB446A6B817}"/>
    <hyperlink ref="AU68" r:id="rId65" xr:uid="{1631C4AC-732B-E047-8309-02BC433401F9}"/>
    <hyperlink ref="AU72" r:id="rId66" xr:uid="{5501C718-79FB-2D44-9EEC-0A7EF721080F}"/>
    <hyperlink ref="AU74" r:id="rId67" xr:uid="{4ECE6271-ED79-1C40-8B52-E190111DA8DF}"/>
    <hyperlink ref="AU75" r:id="rId68" xr:uid="{B15F4DA4-2D2C-064E-A6C6-F18032587653}"/>
    <hyperlink ref="AU79" r:id="rId69" xr:uid="{36E205D7-3666-7C4B-ADAA-051638EC620F}"/>
    <hyperlink ref="AU84" r:id="rId70" xr:uid="{95E986AD-F3DC-4B47-8C0D-08D026F22358}"/>
    <hyperlink ref="AU92" r:id="rId71" xr:uid="{85AC8EC3-FC57-614D-8C7E-82BC54203CAA}"/>
    <hyperlink ref="AV71" r:id="rId72" display="https://www.txcourts.gov/publications-training/training-materials/webinars/all-webinars/court-services/language-access/" xr:uid="{A28D3A2C-70E8-A048-AE5E-01B02FD1704D}"/>
    <hyperlink ref="AW78" r:id="rId73" xr:uid="{8E2B13D3-BB9B-E64B-A2A6-04BA53C3EF89}"/>
    <hyperlink ref="AX61" r:id="rId74" display="http://www.courts.state.va.us/courtadmin/aoc/djs/programs/interpreters/home.html" xr:uid="{4A56A561-AB39-484D-B557-AC02AF94797B}"/>
    <hyperlink ref="AX73" r:id="rId75" display="http://www.courts.state.va.us/courtadmin/aoc/djs/programs/interpreters/manuals/lep/chapter10.pdf" xr:uid="{A885919C-8684-BE48-82A0-7154B1D0790F}"/>
    <hyperlink ref="AX79" r:id="rId76" display="http://www.courts.state.va.us/courtadmin/aoc/djs/programs/interpreters/fli_spanish_cert.html" xr:uid="{E48DC45A-AD03-0948-A875-C7D6EE58B6FD}"/>
    <hyperlink ref="J61" r:id="rId77" xr:uid="{AB9F3531-CF58-B04C-AEE8-BD38AB07CC04}"/>
    <hyperlink ref="R73" r:id="rId78" xr:uid="{F94FAD4A-D0FF-5E4A-A309-987B72356973}"/>
    <hyperlink ref="R92" r:id="rId79" xr:uid="{BF5C8C25-5916-7E4B-A689-BBC043E9FD0F}"/>
    <hyperlink ref="U61" r:id="rId80" xr:uid="{2A5DA7CA-8317-9D45-95BD-4CA756069FFA}"/>
    <hyperlink ref="U64" r:id="rId81" xr:uid="{C22789BB-3A77-734B-A82F-64153B975490}"/>
    <hyperlink ref="U79" r:id="rId82" xr:uid="{439B01D5-611A-F949-84F4-4895F256CA29}"/>
    <hyperlink ref="U83" r:id="rId83" xr:uid="{335720DD-9D59-6045-9A83-C2C471F819BB}"/>
  </hyperlinks>
  <pageMargins left="0.75" right="0.75" top="1" bottom="1" header="0.5" footer="0.5"/>
  <pageSetup orientation="landscape" horizontalDpi="4294967292" verticalDpi="4294967292" r:id="rId84"/>
  <drawing r:id="rId85"/>
  <extLst>
    <ext xmlns:mx="http://schemas.microsoft.com/office/mac/excel/2008/main" uri="http://schemas.microsoft.com/office/mac/excel/2008/main">
      <mx:PLV Mode="1"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0:BC88"/>
  <sheetViews>
    <sheetView zoomScaleNormal="100" zoomScalePageLayoutView="55" workbookViewId="0">
      <selection activeCell="B10" sqref="B10"/>
    </sheetView>
  </sheetViews>
  <sheetFormatPr baseColWidth="10" defaultColWidth="11.1640625" defaultRowHeight="13"/>
  <cols>
    <col min="1" max="1" width="11.1640625" style="6"/>
    <col min="2" max="2" width="39.1640625" style="6" customWidth="1"/>
    <col min="3" max="3" width="16" style="6" customWidth="1"/>
    <col min="4" max="57" width="20.83203125" style="6" customWidth="1"/>
    <col min="58" max="16384" width="11.1640625" style="6"/>
  </cols>
  <sheetData>
    <row r="10" spans="1:55" s="11" customFormat="1" ht="19">
      <c r="A10" s="111" t="s">
        <v>201</v>
      </c>
      <c r="B10" s="111"/>
      <c r="C10" s="111"/>
      <c r="D10" s="111"/>
      <c r="Q10" s="12"/>
      <c r="S10" s="12"/>
      <c r="T10" s="12"/>
      <c r="U10" s="12"/>
      <c r="W10" s="12"/>
    </row>
    <row r="11" spans="1:55" s="11" customFormat="1">
      <c r="Q11" s="12"/>
    </row>
    <row r="12" spans="1:55" s="15" customFormat="1">
      <c r="A12" s="13" t="s">
        <v>202</v>
      </c>
      <c r="B12" s="13" t="s">
        <v>203</v>
      </c>
      <c r="Q12" s="112"/>
    </row>
    <row r="14" spans="1:55" ht="28">
      <c r="A14" s="7" t="s">
        <v>41</v>
      </c>
      <c r="C14" s="7" t="s">
        <v>225</v>
      </c>
      <c r="D14" s="107" t="s">
        <v>973</v>
      </c>
      <c r="E14" s="114" t="s">
        <v>972</v>
      </c>
      <c r="F14" s="114" t="s">
        <v>1044</v>
      </c>
      <c r="G14" s="114" t="s">
        <v>1001</v>
      </c>
      <c r="H14" s="114" t="s">
        <v>1191</v>
      </c>
      <c r="I14" s="114" t="s">
        <v>1192</v>
      </c>
      <c r="J14" s="114" t="s">
        <v>1262</v>
      </c>
      <c r="K14" s="114" t="s">
        <v>1354</v>
      </c>
      <c r="L14" s="114" t="s">
        <v>1432</v>
      </c>
      <c r="M14" s="114" t="s">
        <v>1458</v>
      </c>
      <c r="N14" s="114" t="s">
        <v>1501</v>
      </c>
      <c r="O14" s="114" t="s">
        <v>1628</v>
      </c>
      <c r="P14" s="114" t="s">
        <v>208</v>
      </c>
      <c r="Q14" s="114" t="s">
        <v>633</v>
      </c>
      <c r="R14" s="114" t="s">
        <v>210</v>
      </c>
      <c r="S14" s="114" t="s">
        <v>1629</v>
      </c>
      <c r="T14" s="114" t="s">
        <v>231</v>
      </c>
      <c r="U14" s="114" t="s">
        <v>697</v>
      </c>
      <c r="V14" s="114" t="s">
        <v>262</v>
      </c>
      <c r="W14" s="114" t="s">
        <v>413</v>
      </c>
      <c r="X14" s="114" t="s">
        <v>412</v>
      </c>
      <c r="Y14" s="114" t="s">
        <v>302</v>
      </c>
      <c r="Z14" s="114" t="s">
        <v>714</v>
      </c>
      <c r="AA14" s="114" t="s">
        <v>1653</v>
      </c>
      <c r="AB14" s="114" t="s">
        <v>467</v>
      </c>
      <c r="AC14" s="114" t="s">
        <v>442</v>
      </c>
      <c r="AD14" s="114" t="s">
        <v>536</v>
      </c>
      <c r="AE14" s="114" t="s">
        <v>1735</v>
      </c>
      <c r="AF14" s="114" t="s">
        <v>1814</v>
      </c>
      <c r="AG14" s="114" t="s">
        <v>599</v>
      </c>
      <c r="AH14" s="114" t="s">
        <v>1815</v>
      </c>
      <c r="AI14" s="114" t="s">
        <v>1880</v>
      </c>
      <c r="AJ14" s="114" t="s">
        <v>1939</v>
      </c>
      <c r="AK14" s="114" t="s">
        <v>537</v>
      </c>
      <c r="AL14" s="114" t="s">
        <v>575</v>
      </c>
      <c r="AM14" s="114" t="s">
        <v>2013</v>
      </c>
      <c r="AN14" s="114" t="s">
        <v>2069</v>
      </c>
      <c r="AO14" s="114" t="s">
        <v>2183</v>
      </c>
      <c r="AP14" s="114" t="s">
        <v>2184</v>
      </c>
      <c r="AQ14" s="114" t="s">
        <v>2232</v>
      </c>
      <c r="AR14" s="114" t="s">
        <v>2269</v>
      </c>
      <c r="AS14" s="114" t="s">
        <v>2305</v>
      </c>
      <c r="AT14" s="114" t="s">
        <v>2367</v>
      </c>
      <c r="AU14" s="114" t="s">
        <v>2375</v>
      </c>
      <c r="AV14" s="114" t="s">
        <v>2439</v>
      </c>
      <c r="AW14" s="114" t="s">
        <v>2479</v>
      </c>
      <c r="AX14" s="114" t="s">
        <v>2547</v>
      </c>
      <c r="AY14" s="114" t="s">
        <v>2587</v>
      </c>
      <c r="AZ14" s="114" t="s">
        <v>2715</v>
      </c>
      <c r="BA14" s="114" t="s">
        <v>2798</v>
      </c>
      <c r="BB14" s="114" t="s">
        <v>2728</v>
      </c>
      <c r="BC14" s="114" t="s">
        <v>2863</v>
      </c>
    </row>
    <row r="15" spans="1:55" ht="112">
      <c r="A15" s="6">
        <v>1</v>
      </c>
      <c r="B15" s="6" t="s">
        <v>140</v>
      </c>
      <c r="C15" s="6">
        <v>5</v>
      </c>
      <c r="D15" s="6" t="s">
        <v>166</v>
      </c>
      <c r="E15" s="6" t="s">
        <v>166</v>
      </c>
      <c r="F15" t="s">
        <v>233</v>
      </c>
      <c r="G15" t="s">
        <v>233</v>
      </c>
      <c r="H15" s="6" t="s">
        <v>166</v>
      </c>
      <c r="I15" t="s">
        <v>233</v>
      </c>
      <c r="J15" s="5" t="s">
        <v>165</v>
      </c>
      <c r="K15" s="5" t="s">
        <v>166</v>
      </c>
      <c r="L15" s="5" t="s">
        <v>166</v>
      </c>
      <c r="M15" t="s">
        <v>232</v>
      </c>
      <c r="N15" s="5" t="s">
        <v>166</v>
      </c>
      <c r="O15" s="6" t="s">
        <v>166</v>
      </c>
      <c r="P15" s="6" t="s">
        <v>166</v>
      </c>
      <c r="Q15" s="11" t="s">
        <v>166</v>
      </c>
      <c r="R15" s="11" t="s">
        <v>166</v>
      </c>
      <c r="S15" s="18" t="s">
        <v>166</v>
      </c>
      <c r="T15" t="s">
        <v>233</v>
      </c>
      <c r="U15" s="6" t="s">
        <v>166</v>
      </c>
      <c r="V15" s="5" t="s">
        <v>166</v>
      </c>
      <c r="W15" s="5" t="s">
        <v>166</v>
      </c>
      <c r="X15" s="18" t="s">
        <v>166</v>
      </c>
      <c r="Y15" s="116" t="s">
        <v>166</v>
      </c>
      <c r="Z15" s="18" t="s">
        <v>166</v>
      </c>
      <c r="AA15" s="18" t="s">
        <v>166</v>
      </c>
      <c r="AB15" s="5" t="s">
        <v>166</v>
      </c>
      <c r="AC15" s="11" t="s">
        <v>166</v>
      </c>
      <c r="AD15" s="6" t="s">
        <v>166</v>
      </c>
      <c r="AE15" t="s">
        <v>233</v>
      </c>
      <c r="AF15" s="6" t="s">
        <v>166</v>
      </c>
      <c r="AG15" s="6" t="s">
        <v>166</v>
      </c>
      <c r="AH15" s="6" t="s">
        <v>166</v>
      </c>
      <c r="AI15" t="s">
        <v>233</v>
      </c>
      <c r="AJ15" s="6" t="s">
        <v>166</v>
      </c>
      <c r="AK15" t="s">
        <v>166</v>
      </c>
      <c r="AL15" s="18" t="s">
        <v>166</v>
      </c>
      <c r="AM15" s="5" t="s">
        <v>166</v>
      </c>
      <c r="AN15" s="2" t="s">
        <v>233</v>
      </c>
      <c r="AO15" s="6" t="s">
        <v>166</v>
      </c>
      <c r="AP15" s="5" t="s">
        <v>166</v>
      </c>
      <c r="AQ15" s="6" t="s">
        <v>166</v>
      </c>
      <c r="AR15" s="6" t="s">
        <v>166</v>
      </c>
      <c r="AS15" s="5" t="s">
        <v>166</v>
      </c>
      <c r="AT15" s="18" t="s">
        <v>166</v>
      </c>
      <c r="AU15" t="s">
        <v>232</v>
      </c>
      <c r="AV15" t="s">
        <v>233</v>
      </c>
      <c r="AW15" s="2" t="s">
        <v>233</v>
      </c>
      <c r="AX15" s="5" t="s">
        <v>166</v>
      </c>
      <c r="AY15" s="6" t="s">
        <v>165</v>
      </c>
      <c r="AZ15" s="6" t="s">
        <v>166</v>
      </c>
      <c r="BA15" s="5" t="s">
        <v>166</v>
      </c>
      <c r="BB15" s="18" t="s">
        <v>166</v>
      </c>
      <c r="BC15" s="5" t="s">
        <v>166</v>
      </c>
    </row>
    <row r="16" spans="1:55" ht="84">
      <c r="A16" s="6">
        <v>2</v>
      </c>
      <c r="B16" s="6" t="s">
        <v>141</v>
      </c>
      <c r="C16" s="6">
        <v>5</v>
      </c>
      <c r="D16" s="6" t="s">
        <v>165</v>
      </c>
      <c r="E16" s="6" t="s">
        <v>166</v>
      </c>
      <c r="F16" t="s">
        <v>233</v>
      </c>
      <c r="G16" t="s">
        <v>233</v>
      </c>
      <c r="H16" s="6" t="s">
        <v>165</v>
      </c>
      <c r="I16" t="s">
        <v>233</v>
      </c>
      <c r="J16" s="5" t="s">
        <v>166</v>
      </c>
      <c r="K16" s="5" t="s">
        <v>166</v>
      </c>
      <c r="L16" s="5" t="s">
        <v>166</v>
      </c>
      <c r="M16" t="s">
        <v>232</v>
      </c>
      <c r="N16" s="5" t="s">
        <v>166</v>
      </c>
      <c r="O16" s="6" t="s">
        <v>165</v>
      </c>
      <c r="P16" s="6" t="s">
        <v>166</v>
      </c>
      <c r="Q16" s="11" t="s">
        <v>166</v>
      </c>
      <c r="R16" s="11" t="s">
        <v>166</v>
      </c>
      <c r="S16" s="18" t="s">
        <v>166</v>
      </c>
      <c r="T16" t="s">
        <v>233</v>
      </c>
      <c r="U16" s="6" t="s">
        <v>553</v>
      </c>
      <c r="V16" s="5" t="s">
        <v>166</v>
      </c>
      <c r="W16" s="5" t="s">
        <v>166</v>
      </c>
      <c r="X16" s="18" t="s">
        <v>166</v>
      </c>
      <c r="Y16" s="116" t="s">
        <v>166</v>
      </c>
      <c r="Z16" s="18" t="s">
        <v>166</v>
      </c>
      <c r="AA16" s="18" t="s">
        <v>166</v>
      </c>
      <c r="AB16" s="5" t="s">
        <v>166</v>
      </c>
      <c r="AC16" s="11" t="s">
        <v>166</v>
      </c>
      <c r="AD16" s="6" t="s">
        <v>166</v>
      </c>
      <c r="AE16" t="s">
        <v>233</v>
      </c>
      <c r="AF16" s="6" t="s">
        <v>166</v>
      </c>
      <c r="AG16" s="6" t="s">
        <v>166</v>
      </c>
      <c r="AH16" s="6" t="s">
        <v>263</v>
      </c>
      <c r="AI16" t="s">
        <v>233</v>
      </c>
      <c r="AJ16" s="6" t="s">
        <v>165</v>
      </c>
      <c r="AK16" t="s">
        <v>166</v>
      </c>
      <c r="AL16" s="18" t="s">
        <v>166</v>
      </c>
      <c r="AM16" s="5" t="s">
        <v>166</v>
      </c>
      <c r="AN16" s="2" t="s">
        <v>233</v>
      </c>
      <c r="AO16" s="6" t="s">
        <v>166</v>
      </c>
      <c r="AP16" s="5" t="s">
        <v>166</v>
      </c>
      <c r="AQ16" s="6" t="s">
        <v>165</v>
      </c>
      <c r="AR16" s="6" t="s">
        <v>165</v>
      </c>
      <c r="AS16" s="5" t="s">
        <v>166</v>
      </c>
      <c r="AT16" s="18" t="s">
        <v>166</v>
      </c>
      <c r="AU16" t="s">
        <v>233</v>
      </c>
      <c r="AV16" t="s">
        <v>233</v>
      </c>
      <c r="AW16" s="2" t="s">
        <v>233</v>
      </c>
      <c r="AX16" s="5" t="s">
        <v>166</v>
      </c>
      <c r="AY16" s="6" t="s">
        <v>166</v>
      </c>
      <c r="AZ16" s="6" t="s">
        <v>166</v>
      </c>
      <c r="BA16" s="5" t="s">
        <v>166</v>
      </c>
      <c r="BB16" s="18" t="s">
        <v>166</v>
      </c>
      <c r="BC16" s="5" t="s">
        <v>166</v>
      </c>
    </row>
    <row r="17" spans="1:55" ht="70">
      <c r="A17" s="6">
        <v>3</v>
      </c>
      <c r="B17" s="6" t="s">
        <v>142</v>
      </c>
      <c r="C17" s="6">
        <v>10</v>
      </c>
      <c r="D17" s="6" t="s">
        <v>166</v>
      </c>
      <c r="E17" s="6" t="s">
        <v>166</v>
      </c>
      <c r="F17" t="s">
        <v>233</v>
      </c>
      <c r="G17" t="s">
        <v>232</v>
      </c>
      <c r="H17" s="6" t="s">
        <v>165</v>
      </c>
      <c r="I17" t="s">
        <v>232</v>
      </c>
      <c r="J17" s="5" t="s">
        <v>165</v>
      </c>
      <c r="K17" s="5" t="s">
        <v>166</v>
      </c>
      <c r="L17" s="5" t="s">
        <v>166</v>
      </c>
      <c r="M17" t="s">
        <v>232</v>
      </c>
      <c r="N17" s="5" t="s">
        <v>165</v>
      </c>
      <c r="O17" s="6" t="s">
        <v>165</v>
      </c>
      <c r="P17" s="6" t="s">
        <v>166</v>
      </c>
      <c r="Q17" s="11" t="s">
        <v>166</v>
      </c>
      <c r="R17" s="11" t="s">
        <v>166</v>
      </c>
      <c r="S17" s="18" t="s">
        <v>166</v>
      </c>
      <c r="T17" t="s">
        <v>233</v>
      </c>
      <c r="U17" s="6" t="s">
        <v>263</v>
      </c>
      <c r="V17" s="5" t="s">
        <v>166</v>
      </c>
      <c r="W17" s="5" t="s">
        <v>166</v>
      </c>
      <c r="X17" s="18" t="s">
        <v>165</v>
      </c>
      <c r="Y17" s="116" t="s">
        <v>165</v>
      </c>
      <c r="Z17" s="18" t="s">
        <v>165</v>
      </c>
      <c r="AA17" s="18" t="s">
        <v>165</v>
      </c>
      <c r="AB17" s="5" t="s">
        <v>166</v>
      </c>
      <c r="AC17" s="11" t="s">
        <v>166</v>
      </c>
      <c r="AD17" s="6" t="s">
        <v>166</v>
      </c>
      <c r="AE17" t="s">
        <v>233</v>
      </c>
      <c r="AF17" s="6" t="s">
        <v>166</v>
      </c>
      <c r="AG17" s="6" t="s">
        <v>166</v>
      </c>
      <c r="AH17" s="6" t="s">
        <v>166</v>
      </c>
      <c r="AI17" t="s">
        <v>232</v>
      </c>
      <c r="AJ17" s="6" t="s">
        <v>166</v>
      </c>
      <c r="AK17" s="5" t="s">
        <v>166</v>
      </c>
      <c r="AL17" s="18" t="s">
        <v>166</v>
      </c>
      <c r="AM17" s="6" t="s">
        <v>165</v>
      </c>
      <c r="AN17" s="2" t="s">
        <v>232</v>
      </c>
      <c r="AO17" s="6" t="s">
        <v>165</v>
      </c>
      <c r="AP17" s="5" t="s">
        <v>165</v>
      </c>
      <c r="AQ17" s="6" t="s">
        <v>166</v>
      </c>
      <c r="AR17" s="6" t="s">
        <v>166</v>
      </c>
      <c r="AS17" s="5" t="s">
        <v>166</v>
      </c>
      <c r="AT17" s="18" t="s">
        <v>166</v>
      </c>
      <c r="AU17" t="s">
        <v>233</v>
      </c>
      <c r="AV17" t="s">
        <v>233</v>
      </c>
      <c r="AW17" s="2" t="s">
        <v>232</v>
      </c>
      <c r="AX17" s="5" t="s">
        <v>166</v>
      </c>
      <c r="AY17" s="6" t="s">
        <v>165</v>
      </c>
      <c r="AZ17" s="6" t="s">
        <v>166</v>
      </c>
      <c r="BA17" s="5" t="s">
        <v>165</v>
      </c>
      <c r="BB17" s="18" t="s">
        <v>165</v>
      </c>
      <c r="BC17" s="5" t="s">
        <v>166</v>
      </c>
    </row>
    <row r="18" spans="1:55" ht="56">
      <c r="A18" s="6">
        <v>4</v>
      </c>
      <c r="B18" s="6" t="s">
        <v>143</v>
      </c>
      <c r="C18" s="6">
        <v>5</v>
      </c>
      <c r="D18" s="6" t="s">
        <v>166</v>
      </c>
      <c r="E18" s="6" t="s">
        <v>165</v>
      </c>
      <c r="F18" t="s">
        <v>233</v>
      </c>
      <c r="G18" t="s">
        <v>232</v>
      </c>
      <c r="H18" s="6" t="s">
        <v>263</v>
      </c>
      <c r="I18" t="s">
        <v>233</v>
      </c>
      <c r="J18" s="5" t="s">
        <v>165</v>
      </c>
      <c r="K18" s="5" t="s">
        <v>165</v>
      </c>
      <c r="L18" s="5" t="s">
        <v>165</v>
      </c>
      <c r="M18" t="s">
        <v>232</v>
      </c>
      <c r="N18" s="5" t="s">
        <v>166</v>
      </c>
      <c r="O18" s="6" t="s">
        <v>165</v>
      </c>
      <c r="P18" s="6" t="s">
        <v>166</v>
      </c>
      <c r="Q18" s="11" t="s">
        <v>166</v>
      </c>
      <c r="R18" s="11" t="s">
        <v>166</v>
      </c>
      <c r="S18" s="18" t="s">
        <v>165</v>
      </c>
      <c r="T18" t="s">
        <v>233</v>
      </c>
      <c r="U18" s="6" t="s">
        <v>165</v>
      </c>
      <c r="V18" s="5" t="s">
        <v>166</v>
      </c>
      <c r="W18" s="5" t="s">
        <v>166</v>
      </c>
      <c r="X18" s="18" t="s">
        <v>165</v>
      </c>
      <c r="Y18" s="116" t="s">
        <v>165</v>
      </c>
      <c r="Z18" s="18" t="s">
        <v>166</v>
      </c>
      <c r="AA18" s="18" t="s">
        <v>165</v>
      </c>
      <c r="AB18" s="5" t="s">
        <v>166</v>
      </c>
      <c r="AC18" s="11" t="s">
        <v>166</v>
      </c>
      <c r="AD18" s="6" t="s">
        <v>166</v>
      </c>
      <c r="AE18" t="s">
        <v>232</v>
      </c>
      <c r="AF18" s="6" t="s">
        <v>166</v>
      </c>
      <c r="AG18" s="6" t="s">
        <v>166</v>
      </c>
      <c r="AH18" s="6" t="s">
        <v>165</v>
      </c>
      <c r="AI18" t="s">
        <v>232</v>
      </c>
      <c r="AJ18" s="6" t="s">
        <v>263</v>
      </c>
      <c r="AK18" s="5" t="s">
        <v>166</v>
      </c>
      <c r="AL18" s="18" t="s">
        <v>166</v>
      </c>
      <c r="AM18" s="6" t="s">
        <v>166</v>
      </c>
      <c r="AN18" s="2" t="s">
        <v>233</v>
      </c>
      <c r="AO18" s="6" t="s">
        <v>165</v>
      </c>
      <c r="AP18" s="5" t="s">
        <v>166</v>
      </c>
      <c r="AQ18" s="6" t="s">
        <v>166</v>
      </c>
      <c r="AR18" s="6" t="s">
        <v>166</v>
      </c>
      <c r="AS18" s="5" t="s">
        <v>166</v>
      </c>
      <c r="AT18" s="18" t="s">
        <v>166</v>
      </c>
      <c r="AU18" t="s">
        <v>233</v>
      </c>
      <c r="AV18" t="s">
        <v>233</v>
      </c>
      <c r="AW18" s="2" t="s">
        <v>232</v>
      </c>
      <c r="AX18" s="5" t="s">
        <v>166</v>
      </c>
      <c r="AY18" s="6" t="s">
        <v>166</v>
      </c>
      <c r="AZ18" s="6" t="s">
        <v>263</v>
      </c>
      <c r="BA18" s="5" t="s">
        <v>166</v>
      </c>
      <c r="BB18" s="18" t="s">
        <v>165</v>
      </c>
      <c r="BC18" s="5" t="s">
        <v>166</v>
      </c>
    </row>
    <row r="19" spans="1:55" ht="42">
      <c r="A19" s="6">
        <v>5</v>
      </c>
      <c r="B19" s="6" t="s">
        <v>144</v>
      </c>
      <c r="C19" s="6">
        <v>5</v>
      </c>
      <c r="D19" s="6" t="s">
        <v>166</v>
      </c>
      <c r="E19" s="6" t="s">
        <v>166</v>
      </c>
      <c r="F19" t="s">
        <v>233</v>
      </c>
      <c r="G19" t="s">
        <v>233</v>
      </c>
      <c r="H19" s="6" t="s">
        <v>166</v>
      </c>
      <c r="I19" t="s">
        <v>233</v>
      </c>
      <c r="J19" s="5" t="s">
        <v>165</v>
      </c>
      <c r="K19" s="5" t="s">
        <v>166</v>
      </c>
      <c r="L19" s="5" t="s">
        <v>166</v>
      </c>
      <c r="M19"/>
      <c r="N19" s="6" t="s">
        <v>165</v>
      </c>
      <c r="O19" s="6" t="s">
        <v>166</v>
      </c>
      <c r="P19" s="6" t="s">
        <v>166</v>
      </c>
      <c r="Q19" s="11" t="s">
        <v>166</v>
      </c>
      <c r="R19" s="11"/>
      <c r="S19" s="18" t="s">
        <v>166</v>
      </c>
      <c r="T19" t="s">
        <v>233</v>
      </c>
      <c r="U19" s="6" t="s">
        <v>166</v>
      </c>
      <c r="V19" s="5" t="s">
        <v>166</v>
      </c>
      <c r="W19" s="5" t="s">
        <v>166</v>
      </c>
      <c r="X19" s="18" t="s">
        <v>166</v>
      </c>
      <c r="Y19" s="5" t="s">
        <v>166</v>
      </c>
      <c r="Z19" s="18" t="s">
        <v>166</v>
      </c>
      <c r="AA19" s="18" t="s">
        <v>166</v>
      </c>
      <c r="AB19" s="5" t="s">
        <v>166</v>
      </c>
      <c r="AC19" s="11" t="s">
        <v>166</v>
      </c>
      <c r="AD19" s="6" t="s">
        <v>166</v>
      </c>
      <c r="AE19" t="s">
        <v>233</v>
      </c>
      <c r="AF19" s="6" t="s">
        <v>166</v>
      </c>
      <c r="AG19" s="6" t="s">
        <v>166</v>
      </c>
      <c r="AH19" s="6" t="s">
        <v>166</v>
      </c>
      <c r="AI19" t="s">
        <v>233</v>
      </c>
      <c r="AJ19" s="6" t="s">
        <v>166</v>
      </c>
      <c r="AK19" t="s">
        <v>166</v>
      </c>
      <c r="AL19" s="18" t="s">
        <v>166</v>
      </c>
      <c r="AM19" s="6" t="s">
        <v>166</v>
      </c>
      <c r="AN19" s="2" t="s">
        <v>233</v>
      </c>
      <c r="AO19" s="6" t="s">
        <v>166</v>
      </c>
      <c r="AP19" s="5" t="s">
        <v>166</v>
      </c>
      <c r="AQ19" s="6" t="s">
        <v>166</v>
      </c>
      <c r="AR19" s="6" t="s">
        <v>166</v>
      </c>
      <c r="AS19" s="5" t="s">
        <v>166</v>
      </c>
      <c r="AT19" s="18" t="s">
        <v>166</v>
      </c>
      <c r="AU19" t="s">
        <v>233</v>
      </c>
      <c r="AV19" t="s">
        <v>233</v>
      </c>
      <c r="AW19" s="2" t="s">
        <v>233</v>
      </c>
      <c r="AX19" s="5" t="s">
        <v>166</v>
      </c>
      <c r="AY19" s="6" t="s">
        <v>166</v>
      </c>
      <c r="AZ19" s="6" t="s">
        <v>166</v>
      </c>
      <c r="BA19" s="5" t="s">
        <v>166</v>
      </c>
      <c r="BB19" s="18" t="s">
        <v>553</v>
      </c>
      <c r="BC19" s="5" t="s">
        <v>166</v>
      </c>
    </row>
    <row r="20" spans="1:55" ht="70">
      <c r="A20" s="6">
        <v>6</v>
      </c>
      <c r="B20" s="6" t="s">
        <v>145</v>
      </c>
      <c r="C20" s="6">
        <v>5</v>
      </c>
      <c r="D20" s="6" t="s">
        <v>166</v>
      </c>
      <c r="E20" s="6" t="s">
        <v>166</v>
      </c>
      <c r="F20" t="s">
        <v>233</v>
      </c>
      <c r="G20" t="s">
        <v>233</v>
      </c>
      <c r="H20" s="6" t="s">
        <v>166</v>
      </c>
      <c r="I20" t="s">
        <v>232</v>
      </c>
      <c r="J20" s="5" t="s">
        <v>165</v>
      </c>
      <c r="K20" s="5" t="s">
        <v>166</v>
      </c>
      <c r="L20" s="5" t="s">
        <v>166</v>
      </c>
      <c r="M20" t="s">
        <v>233</v>
      </c>
      <c r="N20" s="6" t="s">
        <v>166</v>
      </c>
      <c r="O20" s="6" t="s">
        <v>165</v>
      </c>
      <c r="P20" s="6" t="s">
        <v>166</v>
      </c>
      <c r="Q20" s="11" t="s">
        <v>166</v>
      </c>
      <c r="R20" s="11" t="s">
        <v>165</v>
      </c>
      <c r="S20" s="18" t="s">
        <v>166</v>
      </c>
      <c r="T20" t="s">
        <v>233</v>
      </c>
      <c r="U20" s="6" t="s">
        <v>166</v>
      </c>
      <c r="V20" s="5" t="s">
        <v>166</v>
      </c>
      <c r="W20" s="5" t="s">
        <v>166</v>
      </c>
      <c r="X20" s="18" t="s">
        <v>165</v>
      </c>
      <c r="Y20" t="s">
        <v>166</v>
      </c>
      <c r="Z20" s="18" t="s">
        <v>166</v>
      </c>
      <c r="AA20" s="18" t="s">
        <v>166</v>
      </c>
      <c r="AB20" s="5" t="s">
        <v>166</v>
      </c>
      <c r="AC20" s="11" t="s">
        <v>166</v>
      </c>
      <c r="AD20" s="6" t="s">
        <v>166</v>
      </c>
      <c r="AE20" t="s">
        <v>233</v>
      </c>
      <c r="AF20" s="6" t="s">
        <v>166</v>
      </c>
      <c r="AG20" s="6" t="s">
        <v>166</v>
      </c>
      <c r="AH20" s="6" t="s">
        <v>166</v>
      </c>
      <c r="AI20" t="s">
        <v>233</v>
      </c>
      <c r="AJ20" s="6" t="s">
        <v>166</v>
      </c>
      <c r="AK20" t="s">
        <v>166</v>
      </c>
      <c r="AL20" s="18" t="s">
        <v>166</v>
      </c>
      <c r="AM20" s="6" t="s">
        <v>166</v>
      </c>
      <c r="AN20" s="2" t="s">
        <v>233</v>
      </c>
      <c r="AO20" s="6" t="s">
        <v>166</v>
      </c>
      <c r="AP20" s="5" t="s">
        <v>166</v>
      </c>
      <c r="AQ20" s="6" t="s">
        <v>166</v>
      </c>
      <c r="AR20" s="6" t="s">
        <v>166</v>
      </c>
      <c r="AS20" s="5" t="s">
        <v>166</v>
      </c>
      <c r="AT20" s="18" t="s">
        <v>166</v>
      </c>
      <c r="AU20" t="s">
        <v>233</v>
      </c>
      <c r="AV20" t="s">
        <v>233</v>
      </c>
      <c r="AW20" s="2" t="s">
        <v>233</v>
      </c>
      <c r="AX20" s="5" t="s">
        <v>166</v>
      </c>
      <c r="AY20" s="6" t="s">
        <v>166</v>
      </c>
      <c r="AZ20" s="6" t="s">
        <v>166</v>
      </c>
      <c r="BA20" s="5" t="s">
        <v>166</v>
      </c>
      <c r="BB20" s="18" t="s">
        <v>166</v>
      </c>
      <c r="BC20" s="5" t="s">
        <v>165</v>
      </c>
    </row>
    <row r="21" spans="1:55" ht="84">
      <c r="A21" s="6">
        <v>7</v>
      </c>
      <c r="B21" s="6" t="s">
        <v>146</v>
      </c>
      <c r="C21" s="6">
        <v>10</v>
      </c>
      <c r="D21" s="6" t="s">
        <v>166</v>
      </c>
      <c r="E21" s="6" t="s">
        <v>166</v>
      </c>
      <c r="F21" t="s">
        <v>233</v>
      </c>
      <c r="G21" t="s">
        <v>233</v>
      </c>
      <c r="H21" s="6" t="s">
        <v>166</v>
      </c>
      <c r="I21" t="s">
        <v>232</v>
      </c>
      <c r="J21" s="5" t="s">
        <v>165</v>
      </c>
      <c r="K21" s="5" t="s">
        <v>166</v>
      </c>
      <c r="L21" s="5" t="s">
        <v>166</v>
      </c>
      <c r="M21" t="s">
        <v>233</v>
      </c>
      <c r="N21" s="6" t="s">
        <v>166</v>
      </c>
      <c r="O21" s="6" t="s">
        <v>165</v>
      </c>
      <c r="P21" s="6" t="s">
        <v>166</v>
      </c>
      <c r="Q21" s="11" t="s">
        <v>166</v>
      </c>
      <c r="R21" s="11" t="s">
        <v>166</v>
      </c>
      <c r="S21" s="18" t="s">
        <v>166</v>
      </c>
      <c r="T21" t="s">
        <v>233</v>
      </c>
      <c r="U21" s="6" t="s">
        <v>166</v>
      </c>
      <c r="V21" s="5" t="s">
        <v>166</v>
      </c>
      <c r="W21" s="5" t="s">
        <v>166</v>
      </c>
      <c r="X21" s="18" t="s">
        <v>166</v>
      </c>
      <c r="Y21" s="5" t="s">
        <v>165</v>
      </c>
      <c r="Z21" s="18" t="s">
        <v>166</v>
      </c>
      <c r="AA21" s="18" t="s">
        <v>166</v>
      </c>
      <c r="AB21" s="5" t="s">
        <v>166</v>
      </c>
      <c r="AC21" s="11" t="s">
        <v>166</v>
      </c>
      <c r="AD21" s="6" t="s">
        <v>166</v>
      </c>
      <c r="AE21" t="s">
        <v>233</v>
      </c>
      <c r="AF21" s="6" t="s">
        <v>166</v>
      </c>
      <c r="AG21" s="6" t="s">
        <v>166</v>
      </c>
      <c r="AH21" s="6" t="s">
        <v>166</v>
      </c>
      <c r="AI21" t="s">
        <v>233</v>
      </c>
      <c r="AJ21" s="6" t="s">
        <v>166</v>
      </c>
      <c r="AK21" t="s">
        <v>166</v>
      </c>
      <c r="AL21" s="18" t="s">
        <v>166</v>
      </c>
      <c r="AM21" s="6" t="s">
        <v>166</v>
      </c>
      <c r="AN21" s="2" t="s">
        <v>233</v>
      </c>
      <c r="AO21" s="6" t="s">
        <v>166</v>
      </c>
      <c r="AP21" s="5" t="s">
        <v>166</v>
      </c>
      <c r="AQ21" s="6" t="s">
        <v>166</v>
      </c>
      <c r="AR21" s="6" t="s">
        <v>166</v>
      </c>
      <c r="AS21" s="5" t="s">
        <v>166</v>
      </c>
      <c r="AT21" s="18" t="s">
        <v>166</v>
      </c>
      <c r="AU21" t="s">
        <v>233</v>
      </c>
      <c r="AV21" t="s">
        <v>233</v>
      </c>
      <c r="AW21" s="2" t="s">
        <v>233</v>
      </c>
      <c r="AX21" s="5" t="s">
        <v>166</v>
      </c>
      <c r="AY21" s="6" t="s">
        <v>166</v>
      </c>
      <c r="AZ21" s="6" t="s">
        <v>166</v>
      </c>
      <c r="BA21" s="5" t="s">
        <v>166</v>
      </c>
      <c r="BB21" s="18" t="s">
        <v>166</v>
      </c>
      <c r="BC21" s="5" t="s">
        <v>165</v>
      </c>
    </row>
    <row r="22" spans="1:55" ht="84">
      <c r="A22" s="6">
        <v>8</v>
      </c>
      <c r="B22" s="6" t="s">
        <v>147</v>
      </c>
      <c r="C22" s="6">
        <v>10</v>
      </c>
      <c r="D22" s="6" t="s">
        <v>166</v>
      </c>
      <c r="E22" s="6" t="s">
        <v>166</v>
      </c>
      <c r="F22" t="s">
        <v>233</v>
      </c>
      <c r="G22" t="s">
        <v>233</v>
      </c>
      <c r="H22" s="6" t="s">
        <v>263</v>
      </c>
      <c r="I22" t="s">
        <v>233</v>
      </c>
      <c r="J22" s="5" t="s">
        <v>166</v>
      </c>
      <c r="K22" s="5" t="s">
        <v>166</v>
      </c>
      <c r="L22" s="5" t="s">
        <v>166</v>
      </c>
      <c r="M22" t="s">
        <v>233</v>
      </c>
      <c r="N22" s="6" t="s">
        <v>166</v>
      </c>
      <c r="O22" s="6" t="s">
        <v>166</v>
      </c>
      <c r="P22" s="6" t="s">
        <v>166</v>
      </c>
      <c r="Q22" s="11" t="s">
        <v>166</v>
      </c>
      <c r="R22" s="11" t="s">
        <v>166</v>
      </c>
      <c r="S22" s="18" t="s">
        <v>166</v>
      </c>
      <c r="T22" t="s">
        <v>233</v>
      </c>
      <c r="U22" s="6" t="s">
        <v>166</v>
      </c>
      <c r="V22" s="5" t="s">
        <v>166</v>
      </c>
      <c r="W22" s="5" t="s">
        <v>166</v>
      </c>
      <c r="X22" s="18" t="s">
        <v>166</v>
      </c>
      <c r="Y22" s="5" t="s">
        <v>166</v>
      </c>
      <c r="Z22" s="18" t="s">
        <v>166</v>
      </c>
      <c r="AA22" s="18" t="s">
        <v>166</v>
      </c>
      <c r="AB22" s="5" t="s">
        <v>166</v>
      </c>
      <c r="AC22" s="11" t="s">
        <v>166</v>
      </c>
      <c r="AD22" s="6" t="s">
        <v>166</v>
      </c>
      <c r="AE22" t="s">
        <v>233</v>
      </c>
      <c r="AF22" s="6" t="s">
        <v>166</v>
      </c>
      <c r="AG22" s="6" t="s">
        <v>166</v>
      </c>
      <c r="AH22" s="6" t="s">
        <v>165</v>
      </c>
      <c r="AI22" t="s">
        <v>233</v>
      </c>
      <c r="AJ22" s="6" t="s">
        <v>166</v>
      </c>
      <c r="AK22" t="s">
        <v>166</v>
      </c>
      <c r="AL22" s="18" t="s">
        <v>166</v>
      </c>
      <c r="AM22" s="6" t="s">
        <v>166</v>
      </c>
      <c r="AN22" s="2" t="s">
        <v>233</v>
      </c>
      <c r="AO22" s="6" t="s">
        <v>166</v>
      </c>
      <c r="AP22" s="5" t="s">
        <v>166</v>
      </c>
      <c r="AQ22" s="6" t="s">
        <v>166</v>
      </c>
      <c r="AR22" s="6" t="s">
        <v>166</v>
      </c>
      <c r="AS22" s="5" t="s">
        <v>166</v>
      </c>
      <c r="AT22" s="18" t="s">
        <v>166</v>
      </c>
      <c r="AU22" t="s">
        <v>233</v>
      </c>
      <c r="AV22" t="s">
        <v>233</v>
      </c>
      <c r="AW22" s="2" t="s">
        <v>233</v>
      </c>
      <c r="AX22" s="5" t="s">
        <v>166</v>
      </c>
      <c r="AY22" s="6" t="s">
        <v>166</v>
      </c>
      <c r="AZ22" s="6" t="s">
        <v>166</v>
      </c>
      <c r="BA22" s="5" t="s">
        <v>166</v>
      </c>
      <c r="BB22" s="18" t="s">
        <v>166</v>
      </c>
      <c r="BC22" s="5" t="s">
        <v>166</v>
      </c>
    </row>
    <row r="23" spans="1:55" ht="84">
      <c r="A23" s="6">
        <v>9</v>
      </c>
      <c r="B23" s="6" t="s">
        <v>128</v>
      </c>
      <c r="C23" s="6">
        <v>10</v>
      </c>
      <c r="D23" s="6" t="s">
        <v>166</v>
      </c>
      <c r="E23" s="6" t="s">
        <v>166</v>
      </c>
      <c r="F23" t="s">
        <v>233</v>
      </c>
      <c r="G23" t="s">
        <v>233</v>
      </c>
      <c r="H23" s="6" t="s">
        <v>166</v>
      </c>
      <c r="I23" t="s">
        <v>233</v>
      </c>
      <c r="J23" s="5" t="s">
        <v>166</v>
      </c>
      <c r="K23" s="5" t="s">
        <v>166</v>
      </c>
      <c r="L23" s="5" t="s">
        <v>166</v>
      </c>
      <c r="M23" t="s">
        <v>233</v>
      </c>
      <c r="N23" s="6" t="s">
        <v>166</v>
      </c>
      <c r="O23" s="6" t="s">
        <v>166</v>
      </c>
      <c r="P23" s="6" t="s">
        <v>166</v>
      </c>
      <c r="Q23" s="11" t="s">
        <v>166</v>
      </c>
      <c r="R23" s="11" t="s">
        <v>166</v>
      </c>
      <c r="S23" s="18" t="s">
        <v>166</v>
      </c>
      <c r="T23" t="s">
        <v>233</v>
      </c>
      <c r="U23" s="6" t="s">
        <v>166</v>
      </c>
      <c r="V23" s="5" t="s">
        <v>166</v>
      </c>
      <c r="W23" s="5" t="s">
        <v>166</v>
      </c>
      <c r="X23" s="18" t="s">
        <v>166</v>
      </c>
      <c r="Y23" s="5" t="s">
        <v>166</v>
      </c>
      <c r="Z23" s="18" t="s">
        <v>166</v>
      </c>
      <c r="AA23" s="18" t="s">
        <v>166</v>
      </c>
      <c r="AB23" s="5" t="s">
        <v>166</v>
      </c>
      <c r="AC23" s="11" t="s">
        <v>166</v>
      </c>
      <c r="AD23" s="6" t="s">
        <v>166</v>
      </c>
      <c r="AE23" t="s">
        <v>233</v>
      </c>
      <c r="AF23" s="6" t="s">
        <v>166</v>
      </c>
      <c r="AG23" s="6" t="s">
        <v>166</v>
      </c>
      <c r="AH23" s="6" t="s">
        <v>166</v>
      </c>
      <c r="AI23" t="s">
        <v>233</v>
      </c>
      <c r="AJ23" s="6" t="s">
        <v>166</v>
      </c>
      <c r="AK23" t="s">
        <v>166</v>
      </c>
      <c r="AL23" s="18" t="s">
        <v>166</v>
      </c>
      <c r="AM23" s="6" t="s">
        <v>166</v>
      </c>
      <c r="AN23" s="2" t="s">
        <v>233</v>
      </c>
      <c r="AO23" s="6" t="s">
        <v>166</v>
      </c>
      <c r="AP23" s="5" t="s">
        <v>166</v>
      </c>
      <c r="AQ23" s="6" t="s">
        <v>166</v>
      </c>
      <c r="AR23" s="6" t="s">
        <v>166</v>
      </c>
      <c r="AS23" s="5" t="s">
        <v>166</v>
      </c>
      <c r="AT23" s="18" t="s">
        <v>166</v>
      </c>
      <c r="AU23" t="s">
        <v>233</v>
      </c>
      <c r="AV23" t="s">
        <v>233</v>
      </c>
      <c r="AW23" s="2" t="s">
        <v>233</v>
      </c>
      <c r="AX23" s="5" t="s">
        <v>166</v>
      </c>
      <c r="AY23" s="6" t="s">
        <v>166</v>
      </c>
      <c r="AZ23" s="6" t="s">
        <v>166</v>
      </c>
      <c r="BA23" s="5" t="s">
        <v>166</v>
      </c>
      <c r="BB23" s="18" t="s">
        <v>166</v>
      </c>
      <c r="BC23" s="5" t="s">
        <v>166</v>
      </c>
    </row>
    <row r="24" spans="1:55" ht="70">
      <c r="A24" s="6">
        <v>10</v>
      </c>
      <c r="B24" s="6" t="s">
        <v>129</v>
      </c>
      <c r="C24" s="6">
        <v>5</v>
      </c>
      <c r="D24" s="6" t="s">
        <v>166</v>
      </c>
      <c r="E24" s="6" t="s">
        <v>166</v>
      </c>
      <c r="F24" t="s">
        <v>233</v>
      </c>
      <c r="G24" t="s">
        <v>233</v>
      </c>
      <c r="H24" s="6" t="s">
        <v>165</v>
      </c>
      <c r="I24" t="s">
        <v>233</v>
      </c>
      <c r="J24" s="5" t="s">
        <v>165</v>
      </c>
      <c r="K24" s="5" t="s">
        <v>166</v>
      </c>
      <c r="L24" s="5" t="s">
        <v>165</v>
      </c>
      <c r="M24" t="s">
        <v>233</v>
      </c>
      <c r="N24" s="6" t="s">
        <v>166</v>
      </c>
      <c r="O24" s="6" t="s">
        <v>165</v>
      </c>
      <c r="P24" s="6" t="s">
        <v>166</v>
      </c>
      <c r="Q24" s="18" t="s">
        <v>165</v>
      </c>
      <c r="R24" s="11" t="s">
        <v>166</v>
      </c>
      <c r="S24" s="18" t="s">
        <v>166</v>
      </c>
      <c r="T24" t="s">
        <v>233</v>
      </c>
      <c r="U24" s="6" t="s">
        <v>166</v>
      </c>
      <c r="V24" s="5" t="s">
        <v>166</v>
      </c>
      <c r="W24" s="5" t="s">
        <v>166</v>
      </c>
      <c r="X24" s="18" t="s">
        <v>165</v>
      </c>
      <c r="Y24" s="116" t="s">
        <v>263</v>
      </c>
      <c r="Z24" s="18" t="s">
        <v>165</v>
      </c>
      <c r="AA24" s="18" t="s">
        <v>165</v>
      </c>
      <c r="AB24" s="5" t="s">
        <v>166</v>
      </c>
      <c r="AC24" s="11" t="s">
        <v>166</v>
      </c>
      <c r="AD24" s="6" t="s">
        <v>166</v>
      </c>
      <c r="AE24" t="s">
        <v>233</v>
      </c>
      <c r="AF24" s="6" t="s">
        <v>166</v>
      </c>
      <c r="AG24" s="6" t="s">
        <v>166</v>
      </c>
      <c r="AH24" s="6" t="s">
        <v>165</v>
      </c>
      <c r="AI24" t="s">
        <v>233</v>
      </c>
      <c r="AJ24" s="6" t="s">
        <v>165</v>
      </c>
      <c r="AK24" t="s">
        <v>166</v>
      </c>
      <c r="AL24" s="18" t="s">
        <v>166</v>
      </c>
      <c r="AM24" s="6" t="s">
        <v>165</v>
      </c>
      <c r="AN24" s="2" t="s">
        <v>232</v>
      </c>
      <c r="AO24" s="6" t="s">
        <v>166</v>
      </c>
      <c r="AP24" s="5" t="s">
        <v>165</v>
      </c>
      <c r="AQ24" s="6" t="s">
        <v>165</v>
      </c>
      <c r="AR24" s="6" t="s">
        <v>165</v>
      </c>
      <c r="AS24" s="5" t="s">
        <v>166</v>
      </c>
      <c r="AT24" s="18" t="s">
        <v>166</v>
      </c>
      <c r="AU24" t="s">
        <v>233</v>
      </c>
      <c r="AV24" t="s">
        <v>233</v>
      </c>
      <c r="AW24" s="2" t="s">
        <v>233</v>
      </c>
      <c r="AX24" s="5" t="s">
        <v>166</v>
      </c>
      <c r="AY24" s="6" t="s">
        <v>165</v>
      </c>
      <c r="AZ24" s="6" t="s">
        <v>166</v>
      </c>
      <c r="BA24" s="5" t="s">
        <v>166</v>
      </c>
      <c r="BB24" s="18" t="s">
        <v>165</v>
      </c>
      <c r="BC24" s="5" t="s">
        <v>166</v>
      </c>
    </row>
    <row r="25" spans="1:55" ht="70">
      <c r="A25" s="6">
        <v>11</v>
      </c>
      <c r="B25" s="6" t="s">
        <v>150</v>
      </c>
      <c r="C25" s="6">
        <v>5</v>
      </c>
      <c r="D25" s="6" t="s">
        <v>166</v>
      </c>
      <c r="E25" s="6" t="s">
        <v>166</v>
      </c>
      <c r="F25" t="s">
        <v>233</v>
      </c>
      <c r="G25" t="s">
        <v>233</v>
      </c>
      <c r="H25" s="6" t="s">
        <v>165</v>
      </c>
      <c r="I25" t="s">
        <v>233</v>
      </c>
      <c r="J25" s="5" t="s">
        <v>165</v>
      </c>
      <c r="K25" s="5" t="s">
        <v>166</v>
      </c>
      <c r="L25" s="5" t="s">
        <v>166</v>
      </c>
      <c r="M25" t="s">
        <v>233</v>
      </c>
      <c r="N25" s="6" t="s">
        <v>166</v>
      </c>
      <c r="O25" s="6" t="s">
        <v>165</v>
      </c>
      <c r="P25" s="6" t="s">
        <v>166</v>
      </c>
      <c r="Q25" s="18" t="s">
        <v>165</v>
      </c>
      <c r="R25" s="11" t="s">
        <v>166</v>
      </c>
      <c r="S25" s="18" t="s">
        <v>166</v>
      </c>
      <c r="T25"/>
      <c r="U25" s="6" t="s">
        <v>166</v>
      </c>
      <c r="V25" s="5" t="s">
        <v>166</v>
      </c>
      <c r="W25" s="5" t="s">
        <v>166</v>
      </c>
      <c r="X25" s="18" t="s">
        <v>165</v>
      </c>
      <c r="Y25" s="116" t="s">
        <v>165</v>
      </c>
      <c r="Z25" s="18" t="s">
        <v>165</v>
      </c>
      <c r="AA25" s="18" t="s">
        <v>165</v>
      </c>
      <c r="AB25" s="5" t="s">
        <v>166</v>
      </c>
      <c r="AC25" s="11" t="s">
        <v>166</v>
      </c>
      <c r="AD25" s="6" t="s">
        <v>166</v>
      </c>
      <c r="AE25" t="s">
        <v>233</v>
      </c>
      <c r="AF25" s="6" t="s">
        <v>166</v>
      </c>
      <c r="AG25" s="6" t="s">
        <v>166</v>
      </c>
      <c r="AH25" s="6" t="s">
        <v>165</v>
      </c>
      <c r="AI25" t="s">
        <v>233</v>
      </c>
      <c r="AJ25" s="6" t="s">
        <v>263</v>
      </c>
      <c r="AK25" s="5" t="s">
        <v>166</v>
      </c>
      <c r="AL25" s="18" t="s">
        <v>166</v>
      </c>
      <c r="AM25" s="6" t="s">
        <v>165</v>
      </c>
      <c r="AN25" s="2" t="s">
        <v>233</v>
      </c>
      <c r="AO25" s="6" t="s">
        <v>165</v>
      </c>
      <c r="AP25" s="5" t="s">
        <v>166</v>
      </c>
      <c r="AQ25" s="6" t="s">
        <v>165</v>
      </c>
      <c r="AR25" s="6" t="s">
        <v>165</v>
      </c>
      <c r="AS25" s="5" t="s">
        <v>166</v>
      </c>
      <c r="AT25" s="18" t="s">
        <v>166</v>
      </c>
      <c r="AU25" t="s">
        <v>233</v>
      </c>
      <c r="AV25" t="s">
        <v>233</v>
      </c>
      <c r="AW25" s="2" t="s">
        <v>233</v>
      </c>
      <c r="AX25" s="5" t="s">
        <v>166</v>
      </c>
      <c r="AY25" s="6" t="s">
        <v>165</v>
      </c>
      <c r="AZ25" s="6" t="s">
        <v>166</v>
      </c>
      <c r="BA25" s="5" t="s">
        <v>166</v>
      </c>
      <c r="BB25" s="18" t="s">
        <v>165</v>
      </c>
      <c r="BC25" s="5" t="s">
        <v>166</v>
      </c>
    </row>
    <row r="26" spans="1:55" ht="112">
      <c r="A26" s="6">
        <v>12</v>
      </c>
      <c r="B26" s="6" t="s">
        <v>151</v>
      </c>
      <c r="C26" s="6">
        <v>5</v>
      </c>
      <c r="D26" s="6" t="s">
        <v>166</v>
      </c>
      <c r="E26" s="6" t="s">
        <v>166</v>
      </c>
      <c r="F26" t="s">
        <v>233</v>
      </c>
      <c r="G26" t="s">
        <v>233</v>
      </c>
      <c r="H26" s="6" t="s">
        <v>166</v>
      </c>
      <c r="I26" t="s">
        <v>233</v>
      </c>
      <c r="J26" s="5" t="s">
        <v>166</v>
      </c>
      <c r="K26" s="5" t="s">
        <v>166</v>
      </c>
      <c r="L26" s="5" t="s">
        <v>166</v>
      </c>
      <c r="M26" t="s">
        <v>233</v>
      </c>
      <c r="N26" s="6" t="s">
        <v>166</v>
      </c>
      <c r="O26" s="6" t="s">
        <v>166</v>
      </c>
      <c r="P26" s="6" t="s">
        <v>166</v>
      </c>
      <c r="Q26" s="18" t="s">
        <v>165</v>
      </c>
      <c r="R26" s="11" t="s">
        <v>166</v>
      </c>
      <c r="S26" s="18" t="s">
        <v>166</v>
      </c>
      <c r="T26" t="s">
        <v>233</v>
      </c>
      <c r="U26" s="6" t="s">
        <v>166</v>
      </c>
      <c r="V26" s="5" t="s">
        <v>166</v>
      </c>
      <c r="W26" s="5" t="s">
        <v>166</v>
      </c>
      <c r="X26" s="18" t="s">
        <v>166</v>
      </c>
      <c r="Y26" s="5" t="s">
        <v>165</v>
      </c>
      <c r="Z26" s="18" t="s">
        <v>263</v>
      </c>
      <c r="AA26" s="18" t="s">
        <v>166</v>
      </c>
      <c r="AB26" s="5" t="s">
        <v>166</v>
      </c>
      <c r="AC26" s="11" t="s">
        <v>166</v>
      </c>
      <c r="AD26" s="6" t="s">
        <v>166</v>
      </c>
      <c r="AE26" t="s">
        <v>233</v>
      </c>
      <c r="AF26" s="6" t="s">
        <v>166</v>
      </c>
      <c r="AG26" s="6" t="s">
        <v>166</v>
      </c>
      <c r="AH26" s="6" t="s">
        <v>165</v>
      </c>
      <c r="AI26" t="s">
        <v>233</v>
      </c>
      <c r="AJ26" s="6" t="s">
        <v>166</v>
      </c>
      <c r="AK26" t="s">
        <v>166</v>
      </c>
      <c r="AL26" s="18" t="s">
        <v>166</v>
      </c>
      <c r="AM26" s="6" t="s">
        <v>166</v>
      </c>
      <c r="AN26" s="2" t="s">
        <v>233</v>
      </c>
      <c r="AO26" s="6" t="s">
        <v>166</v>
      </c>
      <c r="AP26" s="5" t="s">
        <v>166</v>
      </c>
      <c r="AQ26" s="6" t="s">
        <v>166</v>
      </c>
      <c r="AR26" s="6" t="s">
        <v>166</v>
      </c>
      <c r="AS26" s="5" t="s">
        <v>166</v>
      </c>
      <c r="AT26" s="18" t="s">
        <v>166</v>
      </c>
      <c r="AU26" t="s">
        <v>250</v>
      </c>
      <c r="AV26" t="s">
        <v>233</v>
      </c>
      <c r="AW26" s="2" t="s">
        <v>233</v>
      </c>
      <c r="AX26" s="5" t="s">
        <v>166</v>
      </c>
      <c r="AY26" s="6" t="s">
        <v>165</v>
      </c>
      <c r="AZ26" s="6" t="s">
        <v>166</v>
      </c>
      <c r="BA26" s="5" t="s">
        <v>166</v>
      </c>
      <c r="BB26" s="18" t="s">
        <v>165</v>
      </c>
      <c r="BC26" s="5" t="s">
        <v>166</v>
      </c>
    </row>
    <row r="27" spans="1:55" ht="28">
      <c r="A27" s="7" t="s">
        <v>55</v>
      </c>
      <c r="D27" s="2"/>
      <c r="F27"/>
      <c r="G27"/>
      <c r="I27"/>
      <c r="J27" s="5"/>
      <c r="K27" s="5"/>
      <c r="L27"/>
      <c r="M27"/>
      <c r="N27" s="2"/>
      <c r="Q27" s="11"/>
      <c r="R27" s="11"/>
      <c r="S27" s="18"/>
      <c r="T27"/>
      <c r="V27"/>
      <c r="W27" s="5"/>
      <c r="X27" s="18"/>
      <c r="Y27" s="5"/>
      <c r="Z27" s="18"/>
      <c r="AA27" s="18"/>
      <c r="AB27"/>
      <c r="AC27" s="11"/>
      <c r="AE27"/>
      <c r="AI27"/>
      <c r="AK27"/>
      <c r="AL27" s="18"/>
      <c r="AM27" s="2"/>
      <c r="AN27" s="2"/>
      <c r="AP27" s="5"/>
      <c r="AS27"/>
      <c r="AT27" s="18"/>
      <c r="AU27"/>
      <c r="AV27"/>
      <c r="AW27"/>
      <c r="AX27" s="5"/>
      <c r="BA27"/>
      <c r="BB27" s="18"/>
      <c r="BC27" s="5"/>
    </row>
    <row r="28" spans="1:55" ht="70">
      <c r="A28" s="6">
        <v>13</v>
      </c>
      <c r="B28" s="6" t="s">
        <v>152</v>
      </c>
      <c r="C28" s="6">
        <v>5</v>
      </c>
      <c r="D28" s="6" t="s">
        <v>166</v>
      </c>
      <c r="E28" s="6" t="s">
        <v>166</v>
      </c>
      <c r="F28" t="s">
        <v>233</v>
      </c>
      <c r="G28" t="s">
        <v>233</v>
      </c>
      <c r="H28" s="6" t="s">
        <v>166</v>
      </c>
      <c r="I28" t="s">
        <v>233</v>
      </c>
      <c r="J28" s="5" t="s">
        <v>166</v>
      </c>
      <c r="K28" s="5" t="s">
        <v>166</v>
      </c>
      <c r="L28" s="5" t="s">
        <v>166</v>
      </c>
      <c r="M28" t="s">
        <v>233</v>
      </c>
      <c r="N28" s="6" t="s">
        <v>166</v>
      </c>
      <c r="O28" s="6" t="s">
        <v>166</v>
      </c>
      <c r="P28" s="6" t="s">
        <v>166</v>
      </c>
      <c r="Q28" s="18" t="s">
        <v>166</v>
      </c>
      <c r="R28" s="11" t="s">
        <v>166</v>
      </c>
      <c r="S28" s="18" t="s">
        <v>166</v>
      </c>
      <c r="T28" t="s">
        <v>233</v>
      </c>
      <c r="U28" s="6" t="s">
        <v>166</v>
      </c>
      <c r="V28" s="5" t="s">
        <v>166</v>
      </c>
      <c r="W28" s="5" t="s">
        <v>166</v>
      </c>
      <c r="X28" s="18" t="s">
        <v>166</v>
      </c>
      <c r="Y28" s="5" t="s">
        <v>166</v>
      </c>
      <c r="Z28" s="18" t="s">
        <v>166</v>
      </c>
      <c r="AA28" s="18" t="s">
        <v>166</v>
      </c>
      <c r="AB28" s="5" t="s">
        <v>166</v>
      </c>
      <c r="AC28" s="11" t="s">
        <v>166</v>
      </c>
      <c r="AD28" s="6" t="s">
        <v>166</v>
      </c>
      <c r="AE28" t="s">
        <v>233</v>
      </c>
      <c r="AF28" s="6" t="s">
        <v>166</v>
      </c>
      <c r="AG28" s="6" t="s">
        <v>166</v>
      </c>
      <c r="AH28" s="6" t="s">
        <v>166</v>
      </c>
      <c r="AI28" t="s">
        <v>233</v>
      </c>
      <c r="AJ28" s="6" t="s">
        <v>166</v>
      </c>
      <c r="AK28" t="s">
        <v>166</v>
      </c>
      <c r="AL28" s="18" t="s">
        <v>166</v>
      </c>
      <c r="AM28" s="6" t="s">
        <v>166</v>
      </c>
      <c r="AN28" s="2" t="s">
        <v>233</v>
      </c>
      <c r="AO28" s="6" t="s">
        <v>166</v>
      </c>
      <c r="AP28" s="5" t="s">
        <v>166</v>
      </c>
      <c r="AQ28" s="6" t="s">
        <v>166</v>
      </c>
      <c r="AR28" s="6" t="s">
        <v>166</v>
      </c>
      <c r="AS28" s="5" t="s">
        <v>166</v>
      </c>
      <c r="AT28" s="18" t="s">
        <v>166</v>
      </c>
      <c r="AU28" t="s">
        <v>233</v>
      </c>
      <c r="AV28" t="s">
        <v>233</v>
      </c>
      <c r="AW28" s="2" t="s">
        <v>233</v>
      </c>
      <c r="AX28" s="5" t="s">
        <v>166</v>
      </c>
      <c r="AY28" s="6" t="s">
        <v>166</v>
      </c>
      <c r="AZ28" s="6" t="s">
        <v>165</v>
      </c>
      <c r="BA28" s="5" t="s">
        <v>166</v>
      </c>
      <c r="BB28" s="18" t="s">
        <v>166</v>
      </c>
      <c r="BC28" s="5" t="s">
        <v>166</v>
      </c>
    </row>
    <row r="29" spans="1:55" ht="113">
      <c r="A29" s="6">
        <v>14</v>
      </c>
      <c r="B29" s="6" t="s">
        <v>153</v>
      </c>
      <c r="C29" s="6">
        <v>10</v>
      </c>
      <c r="D29" s="6" t="s">
        <v>165</v>
      </c>
      <c r="E29" s="6" t="s">
        <v>165</v>
      </c>
      <c r="F29" t="s">
        <v>233</v>
      </c>
      <c r="G29" t="s">
        <v>233</v>
      </c>
      <c r="H29" s="6" t="s">
        <v>165</v>
      </c>
      <c r="I29" t="s">
        <v>232</v>
      </c>
      <c r="J29" s="5" t="s">
        <v>165</v>
      </c>
      <c r="K29" s="5" t="s">
        <v>165</v>
      </c>
      <c r="L29" s="5" t="s">
        <v>165</v>
      </c>
      <c r="M29" t="s">
        <v>232</v>
      </c>
      <c r="N29" s="6" t="s">
        <v>165</v>
      </c>
      <c r="O29" s="6" t="s">
        <v>165</v>
      </c>
      <c r="P29" s="6" t="s">
        <v>165</v>
      </c>
      <c r="Q29" s="18" t="s">
        <v>165</v>
      </c>
      <c r="R29" s="11" t="s">
        <v>165</v>
      </c>
      <c r="S29" s="18" t="s">
        <v>165</v>
      </c>
      <c r="T29" t="s">
        <v>232</v>
      </c>
      <c r="U29" s="6" t="s">
        <v>165</v>
      </c>
      <c r="V29" s="5" t="s">
        <v>165</v>
      </c>
      <c r="W29" s="5" t="s">
        <v>165</v>
      </c>
      <c r="X29" s="18" t="s">
        <v>165</v>
      </c>
      <c r="Y29" s="116" t="s">
        <v>165</v>
      </c>
      <c r="Z29" s="18" t="s">
        <v>165</v>
      </c>
      <c r="AA29" s="18" t="s">
        <v>165</v>
      </c>
      <c r="AB29" s="5" t="s">
        <v>166</v>
      </c>
      <c r="AC29" s="11" t="s">
        <v>165</v>
      </c>
      <c r="AD29" s="6" t="s">
        <v>165</v>
      </c>
      <c r="AE29" t="s">
        <v>232</v>
      </c>
      <c r="AF29" s="6" t="s">
        <v>165</v>
      </c>
      <c r="AG29" s="6" t="s">
        <v>166</v>
      </c>
      <c r="AH29" s="6" t="s">
        <v>165</v>
      </c>
      <c r="AI29" t="s">
        <v>232</v>
      </c>
      <c r="AJ29" s="6" t="s">
        <v>165</v>
      </c>
      <c r="AK29" t="s">
        <v>165</v>
      </c>
      <c r="AL29" s="18" t="s">
        <v>165</v>
      </c>
      <c r="AM29" s="133" t="s">
        <v>165</v>
      </c>
      <c r="AN29" s="2" t="s">
        <v>232</v>
      </c>
      <c r="AO29" s="6" t="s">
        <v>165</v>
      </c>
      <c r="AP29" s="5" t="s">
        <v>165</v>
      </c>
      <c r="AQ29" s="6" t="s">
        <v>165</v>
      </c>
      <c r="AR29" s="6" t="s">
        <v>165</v>
      </c>
      <c r="AS29" s="5" t="s">
        <v>165</v>
      </c>
      <c r="AT29" s="18" t="s">
        <v>166</v>
      </c>
      <c r="AU29" t="s">
        <v>232</v>
      </c>
      <c r="AV29" t="s">
        <v>232</v>
      </c>
      <c r="AW29" s="2" t="s">
        <v>232</v>
      </c>
      <c r="AX29" s="5" t="s">
        <v>165</v>
      </c>
      <c r="AY29" s="6" t="s">
        <v>165</v>
      </c>
      <c r="AZ29" s="6" t="s">
        <v>165</v>
      </c>
      <c r="BA29" s="5" t="s">
        <v>165</v>
      </c>
      <c r="BB29" s="18" t="s">
        <v>165</v>
      </c>
      <c r="BC29" s="5" t="s">
        <v>165</v>
      </c>
    </row>
    <row r="30" spans="1:55" ht="85">
      <c r="A30" s="6">
        <v>15</v>
      </c>
      <c r="B30" s="6" t="s">
        <v>154</v>
      </c>
      <c r="C30" s="6">
        <v>10</v>
      </c>
      <c r="D30" s="6" t="s">
        <v>165</v>
      </c>
      <c r="E30" s="54" t="s">
        <v>263</v>
      </c>
      <c r="F30" t="s">
        <v>232</v>
      </c>
      <c r="G30" t="s">
        <v>232</v>
      </c>
      <c r="H30" s="6" t="s">
        <v>165</v>
      </c>
      <c r="I30" t="s">
        <v>232</v>
      </c>
      <c r="J30" s="5" t="s">
        <v>165</v>
      </c>
      <c r="K30" s="5" t="s">
        <v>165</v>
      </c>
      <c r="L30" s="5" t="s">
        <v>165</v>
      </c>
      <c r="M30" s="5" t="s">
        <v>233</v>
      </c>
      <c r="N30" s="6" t="s">
        <v>165</v>
      </c>
      <c r="O30" s="6" t="s">
        <v>165</v>
      </c>
      <c r="P30" s="6" t="s">
        <v>166</v>
      </c>
      <c r="Q30" s="18" t="s">
        <v>165</v>
      </c>
      <c r="R30" s="11" t="s">
        <v>166</v>
      </c>
      <c r="S30" s="18" t="s">
        <v>165</v>
      </c>
      <c r="T30" t="s">
        <v>233</v>
      </c>
      <c r="U30" s="6" t="s">
        <v>165</v>
      </c>
      <c r="V30" s="5" t="s">
        <v>166</v>
      </c>
      <c r="W30" s="5" t="s">
        <v>166</v>
      </c>
      <c r="X30" s="18" t="s">
        <v>165</v>
      </c>
      <c r="Y30" s="116" t="s">
        <v>165</v>
      </c>
      <c r="Z30" s="18" t="s">
        <v>165</v>
      </c>
      <c r="AA30" s="18" t="s">
        <v>165</v>
      </c>
      <c r="AB30" s="5" t="s">
        <v>165</v>
      </c>
      <c r="AC30" s="11" t="s">
        <v>165</v>
      </c>
      <c r="AD30" s="6" t="s">
        <v>166</v>
      </c>
      <c r="AE30" t="s">
        <v>232</v>
      </c>
      <c r="AF30" s="6" t="s">
        <v>166</v>
      </c>
      <c r="AG30" s="6" t="s">
        <v>166</v>
      </c>
      <c r="AH30" s="6" t="s">
        <v>165</v>
      </c>
      <c r="AI30" t="s">
        <v>232</v>
      </c>
      <c r="AJ30" s="6" t="s">
        <v>165</v>
      </c>
      <c r="AK30" t="s">
        <v>165</v>
      </c>
      <c r="AL30" s="18" t="s">
        <v>165</v>
      </c>
      <c r="AM30" s="133" t="s">
        <v>165</v>
      </c>
      <c r="AN30" s="2" t="s">
        <v>232</v>
      </c>
      <c r="AO30" s="6" t="s">
        <v>165</v>
      </c>
      <c r="AP30" s="5" t="s">
        <v>165</v>
      </c>
      <c r="AQ30" s="6" t="s">
        <v>165</v>
      </c>
      <c r="AR30" s="6" t="s">
        <v>165</v>
      </c>
      <c r="AS30" s="5" t="s">
        <v>165</v>
      </c>
      <c r="AT30" s="18" t="s">
        <v>166</v>
      </c>
      <c r="AU30" t="s">
        <v>232</v>
      </c>
      <c r="AV30" t="s">
        <v>232</v>
      </c>
      <c r="AW30" s="2" t="s">
        <v>232</v>
      </c>
      <c r="AX30" s="5" t="s">
        <v>165</v>
      </c>
      <c r="AY30" s="6" t="s">
        <v>166</v>
      </c>
      <c r="AZ30" s="6" t="s">
        <v>165</v>
      </c>
      <c r="BA30" s="5" t="s">
        <v>165</v>
      </c>
      <c r="BB30" s="18" t="s">
        <v>165</v>
      </c>
      <c r="BC30" s="5" t="s">
        <v>166</v>
      </c>
    </row>
    <row r="31" spans="1:55" ht="57">
      <c r="A31" s="6">
        <v>16</v>
      </c>
      <c r="B31" s="6" t="s">
        <v>155</v>
      </c>
      <c r="C31" s="6">
        <v>5</v>
      </c>
      <c r="D31" s="6" t="s">
        <v>166</v>
      </c>
      <c r="E31" s="6" t="s">
        <v>263</v>
      </c>
      <c r="F31" t="s">
        <v>233</v>
      </c>
      <c r="G31" t="s">
        <v>233</v>
      </c>
      <c r="H31" s="6" t="s">
        <v>165</v>
      </c>
      <c r="I31" t="s">
        <v>232</v>
      </c>
      <c r="J31" s="5" t="s">
        <v>166</v>
      </c>
      <c r="K31" s="5" t="s">
        <v>166</v>
      </c>
      <c r="L31" s="5" t="s">
        <v>166</v>
      </c>
      <c r="M31" s="5" t="s">
        <v>233</v>
      </c>
      <c r="N31" s="6" t="s">
        <v>166</v>
      </c>
      <c r="O31" s="6" t="s">
        <v>165</v>
      </c>
      <c r="P31" s="6" t="s">
        <v>166</v>
      </c>
      <c r="Q31" s="18" t="s">
        <v>166</v>
      </c>
      <c r="R31" s="11" t="s">
        <v>166</v>
      </c>
      <c r="S31" s="18" t="s">
        <v>166</v>
      </c>
      <c r="T31" t="s">
        <v>233</v>
      </c>
      <c r="U31" s="6" t="s">
        <v>166</v>
      </c>
      <c r="V31" s="5" t="s">
        <v>166</v>
      </c>
      <c r="W31" s="5" t="s">
        <v>166</v>
      </c>
      <c r="X31" s="18" t="s">
        <v>165</v>
      </c>
      <c r="Y31" s="116" t="s">
        <v>165</v>
      </c>
      <c r="Z31" s="18" t="s">
        <v>165</v>
      </c>
      <c r="AA31" s="18" t="s">
        <v>165</v>
      </c>
      <c r="AB31" s="5" t="s">
        <v>165</v>
      </c>
      <c r="AC31" s="11" t="s">
        <v>166</v>
      </c>
      <c r="AD31" s="6" t="s">
        <v>166</v>
      </c>
      <c r="AE31" t="s">
        <v>233</v>
      </c>
      <c r="AF31" s="6" t="s">
        <v>166</v>
      </c>
      <c r="AG31" s="6" t="s">
        <v>166</v>
      </c>
      <c r="AH31" s="6" t="s">
        <v>165</v>
      </c>
      <c r="AI31" t="s">
        <v>232</v>
      </c>
      <c r="AJ31" s="6" t="s">
        <v>166</v>
      </c>
      <c r="AK31" s="5" t="s">
        <v>166</v>
      </c>
      <c r="AL31" s="18" t="s">
        <v>166</v>
      </c>
      <c r="AM31" s="133" t="s">
        <v>165</v>
      </c>
      <c r="AN31" s="2" t="s">
        <v>165</v>
      </c>
      <c r="AO31" s="6" t="s">
        <v>165</v>
      </c>
      <c r="AP31" s="5" t="s">
        <v>165</v>
      </c>
      <c r="AQ31" s="6" t="s">
        <v>165</v>
      </c>
      <c r="AR31" s="6" t="s">
        <v>165</v>
      </c>
      <c r="AS31" s="5" t="s">
        <v>166</v>
      </c>
      <c r="AT31" s="18" t="s">
        <v>166</v>
      </c>
      <c r="AU31" t="s">
        <v>232</v>
      </c>
      <c r="AV31" t="s">
        <v>232</v>
      </c>
      <c r="AW31" s="2" t="s">
        <v>232</v>
      </c>
      <c r="AX31" s="5" t="s">
        <v>165</v>
      </c>
      <c r="AY31" s="6" t="s">
        <v>166</v>
      </c>
      <c r="AZ31" s="6" t="s">
        <v>165</v>
      </c>
      <c r="BA31" s="5" t="s">
        <v>166</v>
      </c>
      <c r="BB31" s="18" t="s">
        <v>165</v>
      </c>
      <c r="BC31" s="5" t="s">
        <v>165</v>
      </c>
    </row>
    <row r="32" spans="1:55" ht="99">
      <c r="A32" s="6">
        <v>17</v>
      </c>
      <c r="B32" s="6" t="s">
        <v>156</v>
      </c>
      <c r="C32" s="6">
        <v>10</v>
      </c>
      <c r="D32" s="6" t="s">
        <v>166</v>
      </c>
      <c r="E32" s="6" t="s">
        <v>166</v>
      </c>
      <c r="F32" t="s">
        <v>233</v>
      </c>
      <c r="G32" t="s">
        <v>233</v>
      </c>
      <c r="H32" s="6" t="s">
        <v>263</v>
      </c>
      <c r="I32" t="s">
        <v>233</v>
      </c>
      <c r="J32" s="5" t="s">
        <v>166</v>
      </c>
      <c r="K32" s="5" t="s">
        <v>166</v>
      </c>
      <c r="L32" s="5" t="s">
        <v>166</v>
      </c>
      <c r="M32" s="5" t="s">
        <v>233</v>
      </c>
      <c r="N32" s="6" t="s">
        <v>165</v>
      </c>
      <c r="O32" s="6" t="s">
        <v>166</v>
      </c>
      <c r="P32" s="6" t="s">
        <v>166</v>
      </c>
      <c r="Q32" s="18" t="s">
        <v>166</v>
      </c>
      <c r="R32" s="11" t="s">
        <v>166</v>
      </c>
      <c r="S32" s="18" t="s">
        <v>166</v>
      </c>
      <c r="T32" t="s">
        <v>233</v>
      </c>
      <c r="U32" s="6" t="s">
        <v>166</v>
      </c>
      <c r="V32" s="5" t="s">
        <v>166</v>
      </c>
      <c r="W32" s="5" t="s">
        <v>166</v>
      </c>
      <c r="X32" s="18" t="s">
        <v>166</v>
      </c>
      <c r="Y32" s="116" t="s">
        <v>166</v>
      </c>
      <c r="Z32" s="18" t="s">
        <v>166</v>
      </c>
      <c r="AA32" s="18" t="s">
        <v>166</v>
      </c>
      <c r="AB32" s="5" t="s">
        <v>166</v>
      </c>
      <c r="AC32" s="11" t="s">
        <v>166</v>
      </c>
      <c r="AD32" s="6" t="s">
        <v>166</v>
      </c>
      <c r="AE32" t="s">
        <v>233</v>
      </c>
      <c r="AF32" s="6" t="s">
        <v>166</v>
      </c>
      <c r="AG32" s="6" t="s">
        <v>166</v>
      </c>
      <c r="AH32" s="5" t="s">
        <v>165</v>
      </c>
      <c r="AI32" t="s">
        <v>233</v>
      </c>
      <c r="AJ32" s="6" t="s">
        <v>166</v>
      </c>
      <c r="AK32" s="5" t="s">
        <v>166</v>
      </c>
      <c r="AL32" s="18" t="s">
        <v>166</v>
      </c>
      <c r="AM32" s="133" t="s">
        <v>165</v>
      </c>
      <c r="AN32" s="2" t="s">
        <v>233</v>
      </c>
      <c r="AO32" s="6" t="s">
        <v>165</v>
      </c>
      <c r="AP32" s="5" t="s">
        <v>166</v>
      </c>
      <c r="AQ32" s="6" t="s">
        <v>166</v>
      </c>
      <c r="AR32" s="6" t="s">
        <v>166</v>
      </c>
      <c r="AS32" s="5" t="s">
        <v>165</v>
      </c>
      <c r="AT32" s="18" t="s">
        <v>166</v>
      </c>
      <c r="AU32" t="s">
        <v>233</v>
      </c>
      <c r="AV32" t="s">
        <v>233</v>
      </c>
      <c r="AW32" s="2" t="s">
        <v>233</v>
      </c>
      <c r="AX32" s="5" t="s">
        <v>166</v>
      </c>
      <c r="AY32" s="6" t="s">
        <v>166</v>
      </c>
      <c r="AZ32" s="6" t="s">
        <v>165</v>
      </c>
      <c r="BA32" s="5" t="s">
        <v>166</v>
      </c>
      <c r="BB32" s="18" t="s">
        <v>263</v>
      </c>
      <c r="BC32" s="5" t="s">
        <v>166</v>
      </c>
    </row>
    <row r="33" spans="1:55" ht="70">
      <c r="A33" s="6">
        <v>18</v>
      </c>
      <c r="B33" s="6" t="s">
        <v>138</v>
      </c>
      <c r="C33" s="6">
        <v>10</v>
      </c>
      <c r="D33" s="6" t="s">
        <v>166</v>
      </c>
      <c r="E33" s="6" t="s">
        <v>263</v>
      </c>
      <c r="F33" t="s">
        <v>233</v>
      </c>
      <c r="G33" t="s">
        <v>233</v>
      </c>
      <c r="H33" s="6" t="s">
        <v>165</v>
      </c>
      <c r="I33" t="s">
        <v>233</v>
      </c>
      <c r="J33" s="5" t="s">
        <v>165</v>
      </c>
      <c r="K33" s="5" t="s">
        <v>166</v>
      </c>
      <c r="L33" s="5" t="s">
        <v>165</v>
      </c>
      <c r="M33" s="5" t="s">
        <v>232</v>
      </c>
      <c r="N33" s="6" t="s">
        <v>165</v>
      </c>
      <c r="O33" s="6" t="s">
        <v>165</v>
      </c>
      <c r="P33" s="6" t="s">
        <v>166</v>
      </c>
      <c r="Q33" s="18" t="s">
        <v>165</v>
      </c>
      <c r="R33" s="11" t="s">
        <v>166</v>
      </c>
      <c r="S33" s="18" t="s">
        <v>165</v>
      </c>
      <c r="T33" t="s">
        <v>233</v>
      </c>
      <c r="U33" s="6" t="s">
        <v>166</v>
      </c>
      <c r="V33" s="5" t="s">
        <v>166</v>
      </c>
      <c r="W33" s="5" t="s">
        <v>166</v>
      </c>
      <c r="X33" s="18" t="s">
        <v>165</v>
      </c>
      <c r="Y33" s="5" t="s">
        <v>166</v>
      </c>
      <c r="Z33" s="18" t="s">
        <v>166</v>
      </c>
      <c r="AA33" s="18" t="s">
        <v>165</v>
      </c>
      <c r="AB33" s="5" t="s">
        <v>166</v>
      </c>
      <c r="AC33" s="11" t="s">
        <v>166</v>
      </c>
      <c r="AD33" s="6" t="s">
        <v>165</v>
      </c>
      <c r="AE33" t="s">
        <v>233</v>
      </c>
      <c r="AF33" s="6" t="s">
        <v>166</v>
      </c>
      <c r="AG33" s="6" t="s">
        <v>166</v>
      </c>
      <c r="AH33" s="6" t="s">
        <v>165</v>
      </c>
      <c r="AI33" t="s">
        <v>233</v>
      </c>
      <c r="AJ33" s="6" t="s">
        <v>166</v>
      </c>
      <c r="AK33" t="s">
        <v>165</v>
      </c>
      <c r="AL33" s="18" t="s">
        <v>166</v>
      </c>
      <c r="AM33" s="6" t="s">
        <v>166</v>
      </c>
      <c r="AN33" s="2" t="s">
        <v>165</v>
      </c>
      <c r="AO33" s="6" t="s">
        <v>165</v>
      </c>
      <c r="AP33" s="5" t="s">
        <v>165</v>
      </c>
      <c r="AQ33" s="6" t="s">
        <v>263</v>
      </c>
      <c r="AR33" s="6" t="s">
        <v>263</v>
      </c>
      <c r="AS33" s="5" t="s">
        <v>166</v>
      </c>
      <c r="AT33" s="18" t="s">
        <v>166</v>
      </c>
      <c r="AU33" t="s">
        <v>233</v>
      </c>
      <c r="AV33" t="s">
        <v>232</v>
      </c>
      <c r="AW33" s="2" t="s">
        <v>233</v>
      </c>
      <c r="AX33" s="5" t="s">
        <v>166</v>
      </c>
      <c r="AY33" s="6" t="s">
        <v>165</v>
      </c>
      <c r="AZ33" s="6" t="s">
        <v>166</v>
      </c>
      <c r="BA33" s="5" t="s">
        <v>166</v>
      </c>
      <c r="BB33" s="18" t="s">
        <v>165</v>
      </c>
      <c r="BC33" s="5" t="s">
        <v>166</v>
      </c>
    </row>
    <row r="34" spans="1:55" ht="84">
      <c r="A34" s="6">
        <v>19</v>
      </c>
      <c r="B34" s="6" t="s">
        <v>139</v>
      </c>
      <c r="C34" s="6">
        <v>10</v>
      </c>
      <c r="D34" s="6" t="s">
        <v>165</v>
      </c>
      <c r="E34" s="6" t="s">
        <v>166</v>
      </c>
      <c r="F34" t="s">
        <v>233</v>
      </c>
      <c r="G34" t="s">
        <v>233</v>
      </c>
      <c r="H34" s="6" t="s">
        <v>165</v>
      </c>
      <c r="I34" t="s">
        <v>232</v>
      </c>
      <c r="J34" s="5" t="s">
        <v>165</v>
      </c>
      <c r="K34" s="5" t="s">
        <v>165</v>
      </c>
      <c r="L34" s="5" t="s">
        <v>165</v>
      </c>
      <c r="M34" s="5" t="s">
        <v>232</v>
      </c>
      <c r="N34" s="6" t="s">
        <v>165</v>
      </c>
      <c r="O34" s="6" t="s">
        <v>165</v>
      </c>
      <c r="P34" s="6" t="s">
        <v>165</v>
      </c>
      <c r="Q34" s="18" t="s">
        <v>165</v>
      </c>
      <c r="R34" s="11" t="s">
        <v>165</v>
      </c>
      <c r="S34" s="18" t="s">
        <v>165</v>
      </c>
      <c r="T34" t="s">
        <v>232</v>
      </c>
      <c r="U34" s="6" t="s">
        <v>165</v>
      </c>
      <c r="V34" s="5" t="s">
        <v>165</v>
      </c>
      <c r="W34" s="5" t="s">
        <v>165</v>
      </c>
      <c r="X34" s="18" t="s">
        <v>165</v>
      </c>
      <c r="Y34" s="5" t="s">
        <v>165</v>
      </c>
      <c r="Z34" s="18" t="s">
        <v>165</v>
      </c>
      <c r="AA34" s="18" t="s">
        <v>165</v>
      </c>
      <c r="AB34" s="5" t="s">
        <v>166</v>
      </c>
      <c r="AC34" s="11" t="s">
        <v>166</v>
      </c>
      <c r="AD34" s="6" t="s">
        <v>165</v>
      </c>
      <c r="AE34" t="s">
        <v>232</v>
      </c>
      <c r="AF34" s="6" t="s">
        <v>165</v>
      </c>
      <c r="AG34" s="6" t="s">
        <v>165</v>
      </c>
      <c r="AH34" s="6" t="s">
        <v>165</v>
      </c>
      <c r="AI34" t="s">
        <v>232</v>
      </c>
      <c r="AJ34" s="6" t="s">
        <v>165</v>
      </c>
      <c r="AK34" t="s">
        <v>165</v>
      </c>
      <c r="AL34" s="18" t="s">
        <v>165</v>
      </c>
      <c r="AM34" s="6" t="s">
        <v>166</v>
      </c>
      <c r="AN34" s="2" t="s">
        <v>165</v>
      </c>
      <c r="AO34" s="6" t="s">
        <v>165</v>
      </c>
      <c r="AP34" s="5" t="s">
        <v>165</v>
      </c>
      <c r="AQ34" s="6" t="s">
        <v>165</v>
      </c>
      <c r="AR34" s="6" t="s">
        <v>165</v>
      </c>
      <c r="AS34" s="5" t="s">
        <v>166</v>
      </c>
      <c r="AT34" s="18" t="s">
        <v>165</v>
      </c>
      <c r="AU34" t="s">
        <v>232</v>
      </c>
      <c r="AV34" t="s">
        <v>232</v>
      </c>
      <c r="AW34" s="2" t="s">
        <v>233</v>
      </c>
      <c r="AX34" s="5" t="s">
        <v>166</v>
      </c>
      <c r="AY34" s="6" t="s">
        <v>166</v>
      </c>
      <c r="AZ34" s="6" t="s">
        <v>165</v>
      </c>
      <c r="BA34" s="5" t="s">
        <v>166</v>
      </c>
      <c r="BB34" s="18" t="s">
        <v>166</v>
      </c>
      <c r="BC34" s="5" t="s">
        <v>166</v>
      </c>
    </row>
    <row r="35" spans="1:55" ht="126">
      <c r="A35" s="6">
        <v>20</v>
      </c>
      <c r="B35" s="6" t="s">
        <v>159</v>
      </c>
      <c r="C35" s="6">
        <v>10</v>
      </c>
      <c r="D35" s="6" t="s">
        <v>166</v>
      </c>
      <c r="E35" s="6" t="s">
        <v>165</v>
      </c>
      <c r="F35" t="s">
        <v>233</v>
      </c>
      <c r="G35" t="s">
        <v>232</v>
      </c>
      <c r="H35" s="6" t="s">
        <v>165</v>
      </c>
      <c r="I35" t="s">
        <v>232</v>
      </c>
      <c r="J35" s="5" t="s">
        <v>165</v>
      </c>
      <c r="K35" s="5" t="s">
        <v>166</v>
      </c>
      <c r="L35" s="5" t="s">
        <v>166</v>
      </c>
      <c r="M35" s="5" t="s">
        <v>232</v>
      </c>
      <c r="N35" s="6" t="s">
        <v>165</v>
      </c>
      <c r="O35" s="6" t="s">
        <v>165</v>
      </c>
      <c r="P35" s="6" t="s">
        <v>165</v>
      </c>
      <c r="Q35" s="18" t="s">
        <v>165</v>
      </c>
      <c r="R35" s="11" t="s">
        <v>165</v>
      </c>
      <c r="S35" s="18" t="s">
        <v>166</v>
      </c>
      <c r="T35" t="s">
        <v>232</v>
      </c>
      <c r="U35" s="6" t="s">
        <v>165</v>
      </c>
      <c r="V35" s="5" t="s">
        <v>166</v>
      </c>
      <c r="W35" s="5" t="s">
        <v>165</v>
      </c>
      <c r="X35" s="18" t="s">
        <v>166</v>
      </c>
      <c r="Y35" s="5" t="s">
        <v>165</v>
      </c>
      <c r="Z35" s="21" t="s">
        <v>165</v>
      </c>
      <c r="AA35" s="18" t="s">
        <v>166</v>
      </c>
      <c r="AB35" s="5" t="s">
        <v>166</v>
      </c>
      <c r="AC35" s="11" t="s">
        <v>165</v>
      </c>
      <c r="AD35" s="6" t="s">
        <v>165</v>
      </c>
      <c r="AE35" t="s">
        <v>233</v>
      </c>
      <c r="AF35" s="6" t="s">
        <v>166</v>
      </c>
      <c r="AG35" s="6" t="s">
        <v>166</v>
      </c>
      <c r="AH35" s="6" t="s">
        <v>165</v>
      </c>
      <c r="AI35" t="s">
        <v>232</v>
      </c>
      <c r="AJ35" s="6" t="s">
        <v>165</v>
      </c>
      <c r="AK35" s="5" t="s">
        <v>166</v>
      </c>
      <c r="AL35" s="18" t="s">
        <v>166</v>
      </c>
      <c r="AM35" s="6" t="s">
        <v>165</v>
      </c>
      <c r="AN35" s="2" t="s">
        <v>233</v>
      </c>
      <c r="AO35" s="6" t="s">
        <v>165</v>
      </c>
      <c r="AP35" s="5" t="s">
        <v>165</v>
      </c>
      <c r="AQ35" s="6" t="s">
        <v>263</v>
      </c>
      <c r="AR35" s="6" t="s">
        <v>263</v>
      </c>
      <c r="AS35" s="5" t="s">
        <v>166</v>
      </c>
      <c r="AT35" s="18" t="s">
        <v>166</v>
      </c>
      <c r="AU35" t="s">
        <v>232</v>
      </c>
      <c r="AV35" t="s">
        <v>232</v>
      </c>
      <c r="AW35" s="2" t="s">
        <v>232</v>
      </c>
      <c r="AX35" s="5" t="s">
        <v>165</v>
      </c>
      <c r="AY35" s="6" t="s">
        <v>165</v>
      </c>
      <c r="AZ35" s="6" t="s">
        <v>165</v>
      </c>
      <c r="BA35" s="5" t="s">
        <v>165</v>
      </c>
      <c r="BB35" s="18" t="s">
        <v>165</v>
      </c>
      <c r="BC35" s="5" t="s">
        <v>165</v>
      </c>
    </row>
    <row r="36" spans="1:55" ht="112">
      <c r="A36" s="6">
        <v>21</v>
      </c>
      <c r="B36" s="6" t="s">
        <v>160</v>
      </c>
      <c r="C36" s="6">
        <v>5</v>
      </c>
      <c r="D36" s="6" t="s">
        <v>166</v>
      </c>
      <c r="E36" s="6" t="s">
        <v>166</v>
      </c>
      <c r="F36" t="s">
        <v>233</v>
      </c>
      <c r="G36" t="s">
        <v>233</v>
      </c>
      <c r="H36" s="6" t="s">
        <v>166</v>
      </c>
      <c r="I36" t="s">
        <v>233</v>
      </c>
      <c r="J36" s="5" t="s">
        <v>166</v>
      </c>
      <c r="K36" s="5" t="s">
        <v>166</v>
      </c>
      <c r="L36" s="5" t="s">
        <v>166</v>
      </c>
      <c r="M36" s="5" t="s">
        <v>233</v>
      </c>
      <c r="N36" s="6" t="s">
        <v>166</v>
      </c>
      <c r="O36" s="6" t="s">
        <v>166</v>
      </c>
      <c r="P36" s="6" t="s">
        <v>166</v>
      </c>
      <c r="Q36" s="18" t="s">
        <v>166</v>
      </c>
      <c r="R36" s="11" t="s">
        <v>166</v>
      </c>
      <c r="S36" s="18" t="s">
        <v>166</v>
      </c>
      <c r="T36" t="s">
        <v>233</v>
      </c>
      <c r="U36" s="6" t="s">
        <v>166</v>
      </c>
      <c r="V36" s="5" t="s">
        <v>166</v>
      </c>
      <c r="W36" s="5" t="s">
        <v>166</v>
      </c>
      <c r="X36" s="18" t="s">
        <v>166</v>
      </c>
      <c r="Y36" s="5" t="s">
        <v>166</v>
      </c>
      <c r="Z36" s="18" t="s">
        <v>166</v>
      </c>
      <c r="AA36" s="18" t="s">
        <v>166</v>
      </c>
      <c r="AB36" s="5" t="s">
        <v>166</v>
      </c>
      <c r="AC36" s="11" t="s">
        <v>166</v>
      </c>
      <c r="AD36" s="6" t="s">
        <v>166</v>
      </c>
      <c r="AE36" t="s">
        <v>233</v>
      </c>
      <c r="AF36" s="6" t="s">
        <v>166</v>
      </c>
      <c r="AG36" s="6" t="s">
        <v>166</v>
      </c>
      <c r="AH36" s="6" t="s">
        <v>166</v>
      </c>
      <c r="AI36" t="s">
        <v>233</v>
      </c>
      <c r="AJ36" s="6" t="s">
        <v>166</v>
      </c>
      <c r="AK36" t="s">
        <v>166</v>
      </c>
      <c r="AL36" s="18" t="s">
        <v>166</v>
      </c>
      <c r="AM36" s="6" t="s">
        <v>166</v>
      </c>
      <c r="AN36" s="2" t="s">
        <v>233</v>
      </c>
      <c r="AO36" s="6" t="s">
        <v>166</v>
      </c>
      <c r="AP36" s="5" t="s">
        <v>166</v>
      </c>
      <c r="AQ36" s="6" t="s">
        <v>166</v>
      </c>
      <c r="AR36" s="6" t="s">
        <v>166</v>
      </c>
      <c r="AS36" s="5" t="s">
        <v>166</v>
      </c>
      <c r="AT36" s="18" t="s">
        <v>166</v>
      </c>
      <c r="AU36" t="s">
        <v>233</v>
      </c>
      <c r="AV36" t="s">
        <v>233</v>
      </c>
      <c r="AW36" s="2" t="s">
        <v>233</v>
      </c>
      <c r="AX36" s="5" t="s">
        <v>166</v>
      </c>
      <c r="AY36" s="6" t="s">
        <v>166</v>
      </c>
      <c r="AZ36" s="6" t="s">
        <v>166</v>
      </c>
      <c r="BA36" s="5" t="s">
        <v>166</v>
      </c>
      <c r="BB36" s="18" t="s">
        <v>166</v>
      </c>
      <c r="BC36" s="5" t="s">
        <v>166</v>
      </c>
    </row>
    <row r="37" spans="1:55" ht="56">
      <c r="A37" s="7" t="s">
        <v>82</v>
      </c>
      <c r="D37" s="2"/>
      <c r="F37"/>
      <c r="G37"/>
      <c r="I37"/>
      <c r="J37" s="5"/>
      <c r="K37" s="5"/>
      <c r="L37"/>
      <c r="M37"/>
      <c r="N37" s="2"/>
      <c r="Q37" s="11"/>
      <c r="R37" s="11"/>
      <c r="S37" s="18"/>
      <c r="T37"/>
      <c r="U37" s="2"/>
      <c r="V37"/>
      <c r="W37" s="5"/>
      <c r="X37" s="18"/>
      <c r="Y37" s="5"/>
      <c r="Z37" s="18"/>
      <c r="AA37" s="18"/>
      <c r="AB37"/>
      <c r="AC37" s="11"/>
      <c r="AE37"/>
      <c r="AH37" s="2"/>
      <c r="AI37"/>
      <c r="AK37"/>
      <c r="AL37" s="18"/>
      <c r="AM37"/>
      <c r="AN37" s="2"/>
      <c r="AP37" s="5"/>
      <c r="AS37"/>
      <c r="AT37" s="18"/>
      <c r="AU37"/>
      <c r="AV37"/>
      <c r="AW37"/>
      <c r="AX37" s="5"/>
      <c r="BA37"/>
      <c r="BB37" s="18"/>
      <c r="BC37" s="5"/>
    </row>
    <row r="38" spans="1:55" ht="98">
      <c r="A38" s="6">
        <v>22</v>
      </c>
      <c r="B38" s="6" t="s">
        <v>161</v>
      </c>
      <c r="C38" s="6">
        <v>10</v>
      </c>
      <c r="D38" s="6" t="s">
        <v>166</v>
      </c>
      <c r="E38" s="6" t="s">
        <v>166</v>
      </c>
      <c r="F38" t="s">
        <v>233</v>
      </c>
      <c r="G38" t="s">
        <v>233</v>
      </c>
      <c r="H38" s="6" t="s">
        <v>263</v>
      </c>
      <c r="I38" t="s">
        <v>233</v>
      </c>
      <c r="J38" s="5" t="s">
        <v>166</v>
      </c>
      <c r="K38" s="5" t="s">
        <v>166</v>
      </c>
      <c r="L38" s="5" t="s">
        <v>166</v>
      </c>
      <c r="M38" s="5" t="s">
        <v>232</v>
      </c>
      <c r="N38" s="6" t="s">
        <v>166</v>
      </c>
      <c r="O38" s="6" t="s">
        <v>166</v>
      </c>
      <c r="P38" s="6" t="s">
        <v>166</v>
      </c>
      <c r="Q38" s="18" t="s">
        <v>166</v>
      </c>
      <c r="R38" s="11" t="s">
        <v>166</v>
      </c>
      <c r="S38" s="18" t="s">
        <v>166</v>
      </c>
      <c r="T38" t="s">
        <v>233</v>
      </c>
      <c r="U38" s="6" t="s">
        <v>166</v>
      </c>
      <c r="V38" s="5" t="s">
        <v>166</v>
      </c>
      <c r="W38" s="5" t="s">
        <v>166</v>
      </c>
      <c r="X38" s="18" t="s">
        <v>166</v>
      </c>
      <c r="Y38" s="5" t="s">
        <v>166</v>
      </c>
      <c r="Z38" s="18" t="s">
        <v>166</v>
      </c>
      <c r="AA38" s="18" t="s">
        <v>166</v>
      </c>
      <c r="AB38" s="5" t="s">
        <v>166</v>
      </c>
      <c r="AC38" s="11" t="s">
        <v>166</v>
      </c>
      <c r="AD38" s="6" t="s">
        <v>166</v>
      </c>
      <c r="AE38" t="s">
        <v>233</v>
      </c>
      <c r="AF38" s="6" t="s">
        <v>166</v>
      </c>
      <c r="AG38" s="6" t="s">
        <v>166</v>
      </c>
      <c r="AH38" s="6" t="s">
        <v>263</v>
      </c>
      <c r="AI38" t="s">
        <v>233</v>
      </c>
      <c r="AJ38" s="6" t="s">
        <v>166</v>
      </c>
      <c r="AK38" t="s">
        <v>166</v>
      </c>
      <c r="AL38" s="18" t="s">
        <v>166</v>
      </c>
      <c r="AM38" s="6" t="s">
        <v>166</v>
      </c>
      <c r="AN38" s="2" t="s">
        <v>233</v>
      </c>
      <c r="AO38" s="6" t="s">
        <v>166</v>
      </c>
      <c r="AP38" s="5" t="s">
        <v>165</v>
      </c>
      <c r="AQ38" s="6" t="s">
        <v>166</v>
      </c>
      <c r="AR38" s="6" t="s">
        <v>166</v>
      </c>
      <c r="AS38" s="5" t="s">
        <v>166</v>
      </c>
      <c r="AT38" s="18" t="s">
        <v>166</v>
      </c>
      <c r="AU38" t="s">
        <v>232</v>
      </c>
      <c r="AV38" t="s">
        <v>233</v>
      </c>
      <c r="AW38" t="s">
        <v>233</v>
      </c>
      <c r="AX38" s="5" t="s">
        <v>166</v>
      </c>
      <c r="AY38" s="6" t="s">
        <v>166</v>
      </c>
      <c r="AZ38" s="6" t="s">
        <v>166</v>
      </c>
      <c r="BA38" s="5" t="s">
        <v>165</v>
      </c>
      <c r="BB38" s="18" t="s">
        <v>166</v>
      </c>
      <c r="BC38" s="5" t="s">
        <v>166</v>
      </c>
    </row>
    <row r="39" spans="1:55" ht="42">
      <c r="A39" s="6">
        <v>23</v>
      </c>
      <c r="B39" s="6" t="s">
        <v>162</v>
      </c>
      <c r="C39" s="6">
        <v>5</v>
      </c>
      <c r="D39" s="6" t="s">
        <v>166</v>
      </c>
      <c r="E39" s="6" t="s">
        <v>263</v>
      </c>
      <c r="F39" t="s">
        <v>233</v>
      </c>
      <c r="G39" t="s">
        <v>233</v>
      </c>
      <c r="H39" s="6" t="s">
        <v>165</v>
      </c>
      <c r="I39" t="s">
        <v>232</v>
      </c>
      <c r="J39" s="5" t="s">
        <v>165</v>
      </c>
      <c r="K39" s="5" t="s">
        <v>166</v>
      </c>
      <c r="L39" s="5" t="s">
        <v>166</v>
      </c>
      <c r="M39" s="5" t="s">
        <v>232</v>
      </c>
      <c r="N39" s="6" t="s">
        <v>165</v>
      </c>
      <c r="O39" s="6" t="s">
        <v>165</v>
      </c>
      <c r="P39" s="6" t="s">
        <v>165</v>
      </c>
      <c r="Q39" s="18" t="s">
        <v>165</v>
      </c>
      <c r="R39" s="11" t="s">
        <v>166</v>
      </c>
      <c r="S39" s="18" t="s">
        <v>165</v>
      </c>
      <c r="T39" t="s">
        <v>232</v>
      </c>
      <c r="U39" s="6" t="s">
        <v>165</v>
      </c>
      <c r="V39" s="5" t="s">
        <v>166</v>
      </c>
      <c r="W39" s="5" t="s">
        <v>165</v>
      </c>
      <c r="X39" s="18" t="s">
        <v>166</v>
      </c>
      <c r="Y39" s="5" t="s">
        <v>165</v>
      </c>
      <c r="Z39" s="18" t="s">
        <v>165</v>
      </c>
      <c r="AA39" s="18" t="s">
        <v>166</v>
      </c>
      <c r="AB39" s="5" t="s">
        <v>166</v>
      </c>
      <c r="AC39" s="11" t="s">
        <v>166</v>
      </c>
      <c r="AD39" s="6" t="s">
        <v>165</v>
      </c>
      <c r="AE39" t="s">
        <v>233</v>
      </c>
      <c r="AF39" s="6" t="s">
        <v>166</v>
      </c>
      <c r="AG39" s="6" t="s">
        <v>166</v>
      </c>
      <c r="AH39" s="6" t="s">
        <v>165</v>
      </c>
      <c r="AI39" t="s">
        <v>233</v>
      </c>
      <c r="AJ39" s="6" t="s">
        <v>165</v>
      </c>
      <c r="AK39" s="5" t="s">
        <v>166</v>
      </c>
      <c r="AL39" s="18" t="s">
        <v>166</v>
      </c>
      <c r="AM39" s="6" t="s">
        <v>166</v>
      </c>
      <c r="AN39" s="2" t="s">
        <v>165</v>
      </c>
      <c r="AO39" s="6" t="s">
        <v>166</v>
      </c>
      <c r="AP39" s="5" t="s">
        <v>166</v>
      </c>
      <c r="AQ39" s="6" t="s">
        <v>166</v>
      </c>
      <c r="AR39" s="6" t="s">
        <v>166</v>
      </c>
      <c r="AS39" s="5" t="s">
        <v>166</v>
      </c>
      <c r="AT39" s="18" t="s">
        <v>166</v>
      </c>
      <c r="AU39" t="s">
        <v>232</v>
      </c>
      <c r="AV39" t="s">
        <v>233</v>
      </c>
      <c r="AW39" t="s">
        <v>232</v>
      </c>
      <c r="AX39" s="5" t="s">
        <v>165</v>
      </c>
      <c r="AY39" s="6" t="s">
        <v>165</v>
      </c>
      <c r="AZ39" s="6" t="s">
        <v>165</v>
      </c>
      <c r="BA39" s="5" t="s">
        <v>165</v>
      </c>
      <c r="BB39" s="18" t="s">
        <v>165</v>
      </c>
      <c r="BC39" s="5" t="s">
        <v>166</v>
      </c>
    </row>
    <row r="40" spans="1:55" ht="70">
      <c r="A40" s="6">
        <v>24</v>
      </c>
      <c r="B40" s="6" t="s">
        <v>163</v>
      </c>
      <c r="C40" s="6">
        <v>5</v>
      </c>
      <c r="D40" s="6" t="s">
        <v>165</v>
      </c>
      <c r="E40" s="6" t="s">
        <v>165</v>
      </c>
      <c r="F40" t="s">
        <v>232</v>
      </c>
      <c r="G40" t="s">
        <v>232</v>
      </c>
      <c r="H40" s="6" t="s">
        <v>165</v>
      </c>
      <c r="I40" t="s">
        <v>232</v>
      </c>
      <c r="J40" s="5" t="s">
        <v>166</v>
      </c>
      <c r="K40" s="5" t="s">
        <v>166</v>
      </c>
      <c r="L40" s="5" t="s">
        <v>165</v>
      </c>
      <c r="M40" s="5" t="s">
        <v>233</v>
      </c>
      <c r="N40" s="6" t="s">
        <v>165</v>
      </c>
      <c r="O40" s="6" t="s">
        <v>165</v>
      </c>
      <c r="P40" s="6" t="s">
        <v>166</v>
      </c>
      <c r="Q40" s="18" t="s">
        <v>165</v>
      </c>
      <c r="R40" s="11" t="s">
        <v>165</v>
      </c>
      <c r="S40" s="18" t="s">
        <v>165</v>
      </c>
      <c r="T40" t="s">
        <v>232</v>
      </c>
      <c r="U40" s="6" t="s">
        <v>165</v>
      </c>
      <c r="V40" s="5" t="s">
        <v>166</v>
      </c>
      <c r="W40" s="5" t="s">
        <v>165</v>
      </c>
      <c r="X40" s="18" t="s">
        <v>165</v>
      </c>
      <c r="Y40" s="5" t="s">
        <v>165</v>
      </c>
      <c r="Z40" s="18" t="s">
        <v>165</v>
      </c>
      <c r="AA40" s="18" t="s">
        <v>165</v>
      </c>
      <c r="AB40" s="5" t="s">
        <v>165</v>
      </c>
      <c r="AC40" s="11" t="s">
        <v>165</v>
      </c>
      <c r="AD40" s="6" t="s">
        <v>165</v>
      </c>
      <c r="AE40" t="s">
        <v>233</v>
      </c>
      <c r="AF40" s="6" t="s">
        <v>166</v>
      </c>
      <c r="AG40" s="6" t="s">
        <v>166</v>
      </c>
      <c r="AH40" s="6" t="s">
        <v>165</v>
      </c>
      <c r="AI40" t="s">
        <v>232</v>
      </c>
      <c r="AJ40" s="6" t="s">
        <v>165</v>
      </c>
      <c r="AK40" s="5" t="s">
        <v>166</v>
      </c>
      <c r="AL40" s="18" t="s">
        <v>165</v>
      </c>
      <c r="AM40" s="6" t="s">
        <v>165</v>
      </c>
      <c r="AN40" s="2" t="s">
        <v>233</v>
      </c>
      <c r="AO40" s="6" t="s">
        <v>165</v>
      </c>
      <c r="AP40" s="5" t="s">
        <v>165</v>
      </c>
      <c r="AQ40" s="6" t="s">
        <v>166</v>
      </c>
      <c r="AR40" s="6" t="s">
        <v>166</v>
      </c>
      <c r="AS40" s="5" t="s">
        <v>165</v>
      </c>
      <c r="AT40" s="18" t="s">
        <v>166</v>
      </c>
      <c r="AU40" t="s">
        <v>233</v>
      </c>
      <c r="AV40" t="s">
        <v>233</v>
      </c>
      <c r="AW40" t="s">
        <v>232</v>
      </c>
      <c r="AX40" s="5" t="s">
        <v>165</v>
      </c>
      <c r="AY40" s="6" t="s">
        <v>165</v>
      </c>
      <c r="AZ40" s="6" t="s">
        <v>166</v>
      </c>
      <c r="BA40" s="5" t="s">
        <v>165</v>
      </c>
      <c r="BB40" s="18" t="s">
        <v>165</v>
      </c>
      <c r="BC40" s="5" t="s">
        <v>166</v>
      </c>
    </row>
    <row r="41" spans="1:55" ht="56">
      <c r="A41" s="6">
        <v>25</v>
      </c>
      <c r="B41" s="6" t="s">
        <v>164</v>
      </c>
      <c r="C41" s="6">
        <v>5</v>
      </c>
      <c r="D41" s="6" t="s">
        <v>166</v>
      </c>
      <c r="E41" s="6" t="s">
        <v>166</v>
      </c>
      <c r="F41" t="s">
        <v>233</v>
      </c>
      <c r="G41" t="s">
        <v>233</v>
      </c>
      <c r="H41" s="6" t="s">
        <v>165</v>
      </c>
      <c r="I41" t="s">
        <v>232</v>
      </c>
      <c r="J41" s="5" t="s">
        <v>165</v>
      </c>
      <c r="K41" s="5" t="s">
        <v>166</v>
      </c>
      <c r="L41" s="5" t="s">
        <v>166</v>
      </c>
      <c r="M41" s="5" t="s">
        <v>232</v>
      </c>
      <c r="N41" s="6" t="s">
        <v>166</v>
      </c>
      <c r="O41" s="6" t="s">
        <v>165</v>
      </c>
      <c r="P41" s="6" t="s">
        <v>166</v>
      </c>
      <c r="Q41" s="18" t="s">
        <v>165</v>
      </c>
      <c r="R41" s="11" t="s">
        <v>165</v>
      </c>
      <c r="S41" s="18" t="s">
        <v>165</v>
      </c>
      <c r="T41" t="s">
        <v>233</v>
      </c>
      <c r="U41" s="6" t="s">
        <v>166</v>
      </c>
      <c r="V41" s="5" t="s">
        <v>166</v>
      </c>
      <c r="W41" s="5" t="s">
        <v>166</v>
      </c>
      <c r="X41" s="18" t="s">
        <v>165</v>
      </c>
      <c r="Y41" s="5" t="s">
        <v>165</v>
      </c>
      <c r="Z41" s="18" t="s">
        <v>166</v>
      </c>
      <c r="AA41" s="18" t="s">
        <v>165</v>
      </c>
      <c r="AB41" s="5" t="s">
        <v>166</v>
      </c>
      <c r="AC41" s="11" t="s">
        <v>166</v>
      </c>
      <c r="AD41" s="6" t="s">
        <v>166</v>
      </c>
      <c r="AE41" t="s">
        <v>233</v>
      </c>
      <c r="AF41" s="6" t="s">
        <v>166</v>
      </c>
      <c r="AG41" s="6" t="s">
        <v>166</v>
      </c>
      <c r="AH41" s="6" t="s">
        <v>166</v>
      </c>
      <c r="AI41" t="s">
        <v>233</v>
      </c>
      <c r="AJ41" s="6" t="s">
        <v>166</v>
      </c>
      <c r="AK41" t="s">
        <v>166</v>
      </c>
      <c r="AL41" s="18" t="s">
        <v>166</v>
      </c>
      <c r="AM41" s="6" t="s">
        <v>166</v>
      </c>
      <c r="AN41" s="2" t="s">
        <v>233</v>
      </c>
      <c r="AO41" s="6" t="s">
        <v>166</v>
      </c>
      <c r="AP41" s="5" t="s">
        <v>166</v>
      </c>
      <c r="AQ41" s="6" t="s">
        <v>166</v>
      </c>
      <c r="AR41" s="6" t="s">
        <v>166</v>
      </c>
      <c r="AS41" s="5" t="s">
        <v>166</v>
      </c>
      <c r="AT41" s="18" t="s">
        <v>166</v>
      </c>
      <c r="AU41" t="s">
        <v>232</v>
      </c>
      <c r="AV41" t="s">
        <v>233</v>
      </c>
      <c r="AW41" t="s">
        <v>232</v>
      </c>
      <c r="AX41" s="5" t="s">
        <v>165</v>
      </c>
      <c r="AY41" s="6" t="s">
        <v>165</v>
      </c>
      <c r="AZ41" s="6" t="s">
        <v>166</v>
      </c>
      <c r="BA41" s="5" t="s">
        <v>166</v>
      </c>
      <c r="BB41" s="18" t="s">
        <v>166</v>
      </c>
      <c r="BC41" s="5" t="s">
        <v>166</v>
      </c>
    </row>
    <row r="42" spans="1:55" ht="98">
      <c r="A42" s="6">
        <v>26</v>
      </c>
      <c r="B42" s="6" t="s">
        <v>148</v>
      </c>
      <c r="C42" s="6">
        <v>5</v>
      </c>
      <c r="D42" s="6" t="s">
        <v>166</v>
      </c>
      <c r="E42" s="6" t="s">
        <v>263</v>
      </c>
      <c r="F42" t="s">
        <v>233</v>
      </c>
      <c r="G42" t="s">
        <v>233</v>
      </c>
      <c r="H42" s="6" t="s">
        <v>166</v>
      </c>
      <c r="I42" t="s">
        <v>232</v>
      </c>
      <c r="J42" s="5" t="s">
        <v>165</v>
      </c>
      <c r="K42" s="5" t="s">
        <v>166</v>
      </c>
      <c r="L42" s="5" t="s">
        <v>165</v>
      </c>
      <c r="M42" s="5" t="s">
        <v>233</v>
      </c>
      <c r="N42" s="6" t="s">
        <v>166</v>
      </c>
      <c r="O42" s="6" t="s">
        <v>166</v>
      </c>
      <c r="P42" s="6" t="s">
        <v>165</v>
      </c>
      <c r="Q42" s="18" t="s">
        <v>166</v>
      </c>
      <c r="R42" s="11" t="s">
        <v>166</v>
      </c>
      <c r="S42" s="18" t="s">
        <v>165</v>
      </c>
      <c r="T42" t="s">
        <v>233</v>
      </c>
      <c r="U42" s="6" t="s">
        <v>165</v>
      </c>
      <c r="V42" s="5" t="s">
        <v>166</v>
      </c>
      <c r="W42" s="5" t="s">
        <v>166</v>
      </c>
      <c r="X42" s="18" t="s">
        <v>165</v>
      </c>
      <c r="Y42" s="5" t="s">
        <v>165</v>
      </c>
      <c r="Z42" s="18" t="s">
        <v>165</v>
      </c>
      <c r="AA42" s="18" t="s">
        <v>165</v>
      </c>
      <c r="AB42" s="5" t="s">
        <v>166</v>
      </c>
      <c r="AC42" s="11" t="s">
        <v>165</v>
      </c>
      <c r="AD42" s="6" t="s">
        <v>166</v>
      </c>
      <c r="AE42" t="s">
        <v>232</v>
      </c>
      <c r="AF42" s="6" t="s">
        <v>166</v>
      </c>
      <c r="AG42" s="6" t="s">
        <v>165</v>
      </c>
      <c r="AH42" s="6" t="s">
        <v>166</v>
      </c>
      <c r="AI42" t="s">
        <v>233</v>
      </c>
      <c r="AJ42" s="6" t="s">
        <v>165</v>
      </c>
      <c r="AK42" t="s">
        <v>165</v>
      </c>
      <c r="AL42" s="18" t="s">
        <v>165</v>
      </c>
      <c r="AM42" s="6" t="s">
        <v>166</v>
      </c>
      <c r="AN42" s="2" t="s">
        <v>165</v>
      </c>
      <c r="AO42" s="6" t="s">
        <v>165</v>
      </c>
      <c r="AP42" s="5" t="s">
        <v>165</v>
      </c>
      <c r="AQ42" s="6" t="s">
        <v>166</v>
      </c>
      <c r="AR42" s="6" t="s">
        <v>166</v>
      </c>
      <c r="AS42" s="5" t="s">
        <v>166</v>
      </c>
      <c r="AT42" s="18" t="s">
        <v>166</v>
      </c>
      <c r="AU42" t="s">
        <v>232</v>
      </c>
      <c r="AV42" t="s">
        <v>233</v>
      </c>
      <c r="AW42" s="2" t="s">
        <v>232</v>
      </c>
      <c r="AX42" s="5" t="s">
        <v>165</v>
      </c>
      <c r="AY42" s="6" t="s">
        <v>166</v>
      </c>
      <c r="AZ42" s="6" t="s">
        <v>165</v>
      </c>
      <c r="BA42" s="5" t="s">
        <v>165</v>
      </c>
      <c r="BB42" s="18" t="s">
        <v>165</v>
      </c>
      <c r="BC42" s="5" t="s">
        <v>166</v>
      </c>
    </row>
    <row r="43" spans="1:55" ht="84">
      <c r="A43" s="6">
        <v>27</v>
      </c>
      <c r="B43" s="6" t="s">
        <v>149</v>
      </c>
      <c r="C43" s="6">
        <v>5</v>
      </c>
      <c r="D43" s="6" t="s">
        <v>166</v>
      </c>
      <c r="E43" s="6" t="s">
        <v>165</v>
      </c>
      <c r="F43" t="s">
        <v>233</v>
      </c>
      <c r="G43" t="s">
        <v>233</v>
      </c>
      <c r="H43" s="6" t="s">
        <v>165</v>
      </c>
      <c r="I43" t="s">
        <v>232</v>
      </c>
      <c r="J43" s="5" t="s">
        <v>165</v>
      </c>
      <c r="K43" s="5" t="s">
        <v>166</v>
      </c>
      <c r="L43" s="5" t="s">
        <v>166</v>
      </c>
      <c r="M43" s="5" t="s">
        <v>232</v>
      </c>
      <c r="N43" s="6" t="s">
        <v>165</v>
      </c>
      <c r="O43" s="6" t="s">
        <v>165</v>
      </c>
      <c r="P43" s="6" t="s">
        <v>165</v>
      </c>
      <c r="Q43" s="21" t="s">
        <v>165</v>
      </c>
      <c r="R43" s="11" t="s">
        <v>165</v>
      </c>
      <c r="S43" s="18" t="s">
        <v>165</v>
      </c>
      <c r="T43" t="s">
        <v>232</v>
      </c>
      <c r="U43" s="6" t="s">
        <v>165</v>
      </c>
      <c r="V43" s="5" t="s">
        <v>166</v>
      </c>
      <c r="W43" s="5" t="s">
        <v>165</v>
      </c>
      <c r="X43" s="18" t="s">
        <v>165</v>
      </c>
      <c r="Y43" s="5" t="s">
        <v>165</v>
      </c>
      <c r="Z43" s="18" t="s">
        <v>165</v>
      </c>
      <c r="AA43" s="18" t="s">
        <v>165</v>
      </c>
      <c r="AB43" s="5" t="s">
        <v>166</v>
      </c>
      <c r="AC43" s="11" t="s">
        <v>166</v>
      </c>
      <c r="AD43" s="6" t="s">
        <v>165</v>
      </c>
      <c r="AE43" t="s">
        <v>232</v>
      </c>
      <c r="AF43" s="6" t="s">
        <v>166</v>
      </c>
      <c r="AG43" s="6" t="s">
        <v>165</v>
      </c>
      <c r="AH43" s="6" t="s">
        <v>165</v>
      </c>
      <c r="AI43" t="s">
        <v>233</v>
      </c>
      <c r="AJ43" s="6" t="s">
        <v>165</v>
      </c>
      <c r="AK43" t="s">
        <v>165</v>
      </c>
      <c r="AL43" s="18" t="s">
        <v>166</v>
      </c>
      <c r="AM43" s="6" t="s">
        <v>165</v>
      </c>
      <c r="AN43" s="2" t="s">
        <v>233</v>
      </c>
      <c r="AO43" s="6" t="s">
        <v>165</v>
      </c>
      <c r="AP43" s="5" t="s">
        <v>165</v>
      </c>
      <c r="AQ43" s="6" t="s">
        <v>166</v>
      </c>
      <c r="AR43" s="6" t="s">
        <v>166</v>
      </c>
      <c r="AS43" s="5" t="s">
        <v>166</v>
      </c>
      <c r="AT43" s="18" t="s">
        <v>166</v>
      </c>
      <c r="AU43" t="s">
        <v>232</v>
      </c>
      <c r="AV43" t="s">
        <v>233</v>
      </c>
      <c r="AW43" s="2" t="s">
        <v>232</v>
      </c>
      <c r="AX43" s="5" t="s">
        <v>165</v>
      </c>
      <c r="AY43" s="6" t="s">
        <v>165</v>
      </c>
      <c r="AZ43" s="6" t="s">
        <v>166</v>
      </c>
      <c r="BA43" s="5" t="s">
        <v>165</v>
      </c>
      <c r="BB43" s="18" t="s">
        <v>165</v>
      </c>
      <c r="BC43" s="5" t="s">
        <v>166</v>
      </c>
    </row>
    <row r="44" spans="1:55" ht="112">
      <c r="A44" s="6">
        <v>28</v>
      </c>
      <c r="B44" s="6" t="s">
        <v>157</v>
      </c>
      <c r="C44" s="6">
        <v>5</v>
      </c>
      <c r="D44" s="6" t="s">
        <v>166</v>
      </c>
      <c r="E44" s="6" t="s">
        <v>263</v>
      </c>
      <c r="F44" t="s">
        <v>233</v>
      </c>
      <c r="G44" t="s">
        <v>233</v>
      </c>
      <c r="H44" s="6" t="s">
        <v>165</v>
      </c>
      <c r="I44" t="s">
        <v>232</v>
      </c>
      <c r="J44" s="5" t="s">
        <v>166</v>
      </c>
      <c r="K44" s="5" t="s">
        <v>166</v>
      </c>
      <c r="L44" s="5" t="s">
        <v>166</v>
      </c>
      <c r="M44" s="5" t="s">
        <v>232</v>
      </c>
      <c r="N44" s="6" t="s">
        <v>166</v>
      </c>
      <c r="O44" s="6" t="s">
        <v>166</v>
      </c>
      <c r="P44" s="6" t="s">
        <v>165</v>
      </c>
      <c r="Q44" s="18" t="s">
        <v>166</v>
      </c>
      <c r="R44" s="11" t="s">
        <v>166</v>
      </c>
      <c r="S44" s="18" t="s">
        <v>165</v>
      </c>
      <c r="T44" t="s">
        <v>232</v>
      </c>
      <c r="U44" s="6" t="s">
        <v>165</v>
      </c>
      <c r="V44" s="5" t="s">
        <v>166</v>
      </c>
      <c r="W44" s="5" t="s">
        <v>166</v>
      </c>
      <c r="X44" s="18" t="s">
        <v>166</v>
      </c>
      <c r="Y44" s="5" t="s">
        <v>165</v>
      </c>
      <c r="Z44" s="18" t="s">
        <v>165</v>
      </c>
      <c r="AA44" s="18" t="s">
        <v>165</v>
      </c>
      <c r="AB44" s="5" t="s">
        <v>166</v>
      </c>
      <c r="AC44" s="11" t="s">
        <v>165</v>
      </c>
      <c r="AD44" s="6" t="s">
        <v>166</v>
      </c>
      <c r="AE44" t="s">
        <v>232</v>
      </c>
      <c r="AF44" s="6" t="s">
        <v>166</v>
      </c>
      <c r="AG44" s="6" t="s">
        <v>165</v>
      </c>
      <c r="AH44" s="6" t="s">
        <v>165</v>
      </c>
      <c r="AI44" t="s">
        <v>166</v>
      </c>
      <c r="AJ44" s="6" t="s">
        <v>165</v>
      </c>
      <c r="AK44" t="s">
        <v>165</v>
      </c>
      <c r="AL44" s="18" t="s">
        <v>165</v>
      </c>
      <c r="AM44" s="6" t="s">
        <v>165</v>
      </c>
      <c r="AN44" s="2" t="s">
        <v>233</v>
      </c>
      <c r="AO44" s="6" t="s">
        <v>165</v>
      </c>
      <c r="AP44" s="5" t="s">
        <v>166</v>
      </c>
      <c r="AQ44" s="6" t="s">
        <v>166</v>
      </c>
      <c r="AR44" s="6" t="s">
        <v>166</v>
      </c>
      <c r="AS44" s="5" t="s">
        <v>166</v>
      </c>
      <c r="AT44" s="18" t="s">
        <v>166</v>
      </c>
      <c r="AU44" t="s">
        <v>232</v>
      </c>
      <c r="AV44" t="s">
        <v>233</v>
      </c>
      <c r="AW44" s="2" t="s">
        <v>232</v>
      </c>
      <c r="AX44" s="5" t="s">
        <v>165</v>
      </c>
      <c r="AY44" s="6" t="s">
        <v>165</v>
      </c>
      <c r="AZ44" s="6" t="s">
        <v>166</v>
      </c>
      <c r="BA44" s="5" t="s">
        <v>165</v>
      </c>
      <c r="BB44" s="18" t="s">
        <v>165</v>
      </c>
      <c r="BC44" s="5" t="s">
        <v>166</v>
      </c>
    </row>
    <row r="45" spans="1:55" ht="98">
      <c r="A45" s="6">
        <v>29</v>
      </c>
      <c r="B45" s="6" t="s">
        <v>158</v>
      </c>
      <c r="C45" s="6">
        <v>5</v>
      </c>
      <c r="D45" s="6" t="s">
        <v>166</v>
      </c>
      <c r="E45" s="6" t="s">
        <v>165</v>
      </c>
      <c r="F45" t="s">
        <v>233</v>
      </c>
      <c r="G45" t="s">
        <v>233</v>
      </c>
      <c r="H45" s="6" t="s">
        <v>165</v>
      </c>
      <c r="I45" t="s">
        <v>232</v>
      </c>
      <c r="J45" s="5" t="s">
        <v>165</v>
      </c>
      <c r="K45" s="5" t="s">
        <v>166</v>
      </c>
      <c r="L45" s="5" t="s">
        <v>165</v>
      </c>
      <c r="M45" s="5" t="s">
        <v>232</v>
      </c>
      <c r="N45" s="6" t="s">
        <v>165</v>
      </c>
      <c r="O45" s="6" t="s">
        <v>165</v>
      </c>
      <c r="P45" s="6" t="s">
        <v>165</v>
      </c>
      <c r="Q45" s="18" t="s">
        <v>165</v>
      </c>
      <c r="R45" s="11" t="s">
        <v>166</v>
      </c>
      <c r="S45" s="18" t="s">
        <v>165</v>
      </c>
      <c r="T45" t="s">
        <v>232</v>
      </c>
      <c r="U45" s="6" t="s">
        <v>165</v>
      </c>
      <c r="V45" s="5" t="s">
        <v>166</v>
      </c>
      <c r="W45" s="5" t="s">
        <v>165</v>
      </c>
      <c r="X45" s="18" t="s">
        <v>165</v>
      </c>
      <c r="Y45" s="5" t="s">
        <v>165</v>
      </c>
      <c r="Z45" s="18" t="s">
        <v>165</v>
      </c>
      <c r="AA45" s="18" t="s">
        <v>165</v>
      </c>
      <c r="AB45" s="5" t="s">
        <v>166</v>
      </c>
      <c r="AC45" s="11" t="s">
        <v>165</v>
      </c>
      <c r="AD45" s="6" t="s">
        <v>166</v>
      </c>
      <c r="AE45" t="s">
        <v>233</v>
      </c>
      <c r="AF45" s="6" t="s">
        <v>166</v>
      </c>
      <c r="AG45" s="6" t="s">
        <v>165</v>
      </c>
      <c r="AH45" s="6" t="s">
        <v>165</v>
      </c>
      <c r="AI45" t="s">
        <v>233</v>
      </c>
      <c r="AJ45" s="6" t="s">
        <v>165</v>
      </c>
      <c r="AK45" t="s">
        <v>165</v>
      </c>
      <c r="AL45" s="18" t="s">
        <v>166</v>
      </c>
      <c r="AM45" s="6" t="s">
        <v>165</v>
      </c>
      <c r="AN45" s="2" t="s">
        <v>165</v>
      </c>
      <c r="AO45" s="6" t="s">
        <v>165</v>
      </c>
      <c r="AP45" s="5" t="s">
        <v>165</v>
      </c>
      <c r="AQ45" s="6" t="s">
        <v>166</v>
      </c>
      <c r="AR45" s="6" t="s">
        <v>166</v>
      </c>
      <c r="AS45" s="5" t="s">
        <v>166</v>
      </c>
      <c r="AT45" s="18" t="s">
        <v>166</v>
      </c>
      <c r="AU45" t="s">
        <v>232</v>
      </c>
      <c r="AV45" t="s">
        <v>233</v>
      </c>
      <c r="AW45" s="2" t="s">
        <v>233</v>
      </c>
      <c r="AX45" s="5" t="s">
        <v>232</v>
      </c>
      <c r="AY45" s="6" t="s">
        <v>165</v>
      </c>
      <c r="AZ45" s="6" t="s">
        <v>165</v>
      </c>
      <c r="BA45" s="5" t="s">
        <v>165</v>
      </c>
      <c r="BB45" s="18" t="s">
        <v>165</v>
      </c>
      <c r="BC45" s="5" t="s">
        <v>166</v>
      </c>
    </row>
    <row r="46" spans="1:55" ht="14">
      <c r="B46" s="7" t="s">
        <v>2881</v>
      </c>
      <c r="C46" s="6">
        <f>SUM(C15:C45)</f>
        <v>200</v>
      </c>
      <c r="D46" s="6">
        <f>SUMIF(D15:D45,"yes",$C15:$C45)</f>
        <v>40</v>
      </c>
      <c r="E46" s="6">
        <f>SUMIF(E15:E45,"yes",$C15:$C45)</f>
        <v>40</v>
      </c>
      <c r="F46" s="6">
        <f t="shared" ref="F46:BC46" si="0">SUMIF(F15:F45,"yes",$C15:$C45)</f>
        <v>15</v>
      </c>
      <c r="G46" s="6">
        <f t="shared" si="0"/>
        <v>40</v>
      </c>
      <c r="H46" s="6">
        <f t="shared" si="0"/>
        <v>110</v>
      </c>
      <c r="I46" s="6">
        <f t="shared" si="0"/>
        <v>105</v>
      </c>
      <c r="J46" s="6">
        <f t="shared" si="0"/>
        <v>125</v>
      </c>
      <c r="K46" s="6">
        <f t="shared" si="0"/>
        <v>35</v>
      </c>
      <c r="L46" s="6">
        <f t="shared" si="0"/>
        <v>65</v>
      </c>
      <c r="M46" s="6">
        <f t="shared" si="0"/>
        <v>100</v>
      </c>
      <c r="N46" s="6">
        <f t="shared" si="0"/>
        <v>95</v>
      </c>
      <c r="O46" s="6">
        <f t="shared" si="0"/>
        <v>125</v>
      </c>
      <c r="P46" s="6">
        <f t="shared" si="0"/>
        <v>55</v>
      </c>
      <c r="Q46" s="6">
        <f>SUMIF(Q15:Q45,"yes",$C15:$C45)</f>
        <v>90</v>
      </c>
      <c r="R46" s="6">
        <f t="shared" si="0"/>
        <v>50</v>
      </c>
      <c r="S46" s="6">
        <f t="shared" si="0"/>
        <v>80</v>
      </c>
      <c r="T46" s="6">
        <f t="shared" si="0"/>
        <v>55</v>
      </c>
      <c r="U46" s="6">
        <f t="shared" si="0"/>
        <v>75</v>
      </c>
      <c r="V46" s="6">
        <f t="shared" si="0"/>
        <v>20</v>
      </c>
      <c r="W46" s="6">
        <f t="shared" si="0"/>
        <v>50</v>
      </c>
      <c r="X46" s="6">
        <f t="shared" si="0"/>
        <v>100</v>
      </c>
      <c r="Y46" s="6">
        <f t="shared" si="0"/>
        <v>115</v>
      </c>
      <c r="Z46" s="6">
        <f t="shared" si="0"/>
        <v>95</v>
      </c>
      <c r="AA46" s="6">
        <f t="shared" si="0"/>
        <v>100</v>
      </c>
      <c r="AB46" s="6">
        <f t="shared" si="0"/>
        <v>20</v>
      </c>
      <c r="AC46" s="6">
        <f t="shared" si="0"/>
        <v>50</v>
      </c>
      <c r="AD46" s="6">
        <f t="shared" si="0"/>
        <v>55</v>
      </c>
      <c r="AE46" s="6">
        <f t="shared" si="0"/>
        <v>50</v>
      </c>
      <c r="AF46" s="6">
        <f t="shared" si="0"/>
        <v>20</v>
      </c>
      <c r="AG46" s="6">
        <f t="shared" si="0"/>
        <v>30</v>
      </c>
      <c r="AH46" s="6">
        <f t="shared" si="0"/>
        <v>120</v>
      </c>
      <c r="AI46" s="6">
        <f t="shared" si="0"/>
        <v>65</v>
      </c>
      <c r="AJ46" s="6">
        <f t="shared" si="0"/>
        <v>80</v>
      </c>
      <c r="AK46" s="6">
        <f t="shared" si="0"/>
        <v>60</v>
      </c>
      <c r="AL46" s="6">
        <f t="shared" si="0"/>
        <v>45</v>
      </c>
      <c r="AM46" s="6">
        <f t="shared" si="0"/>
        <v>85</v>
      </c>
      <c r="AN46" s="6">
        <f t="shared" si="0"/>
        <v>75</v>
      </c>
      <c r="AO46" s="6">
        <f t="shared" si="0"/>
        <v>110</v>
      </c>
      <c r="AP46" s="6">
        <f t="shared" si="0"/>
        <v>100</v>
      </c>
      <c r="AQ46" s="6">
        <f t="shared" si="0"/>
        <v>50</v>
      </c>
      <c r="AR46" s="6">
        <f t="shared" si="0"/>
        <v>50</v>
      </c>
      <c r="AS46" s="6">
        <f t="shared" si="0"/>
        <v>35</v>
      </c>
      <c r="AT46" s="6">
        <f t="shared" si="0"/>
        <v>10</v>
      </c>
      <c r="AU46" s="6">
        <f t="shared" si="0"/>
        <v>90</v>
      </c>
      <c r="AV46" s="6">
        <f t="shared" si="0"/>
        <v>55</v>
      </c>
      <c r="AW46" s="6">
        <f t="shared" si="0"/>
        <v>80</v>
      </c>
      <c r="AX46" s="6">
        <f t="shared" si="0"/>
        <v>70</v>
      </c>
      <c r="AY46" s="6">
        <f t="shared" si="0"/>
        <v>90</v>
      </c>
      <c r="AZ46" s="6">
        <f t="shared" si="0"/>
        <v>75</v>
      </c>
      <c r="BA46" s="6">
        <f t="shared" si="0"/>
        <v>80</v>
      </c>
      <c r="BB46" s="6">
        <f t="shared" si="0"/>
        <v>105</v>
      </c>
      <c r="BC46" s="6">
        <f t="shared" si="0"/>
        <v>40</v>
      </c>
    </row>
    <row r="47" spans="1:55" ht="14">
      <c r="B47" s="7" t="s">
        <v>2885</v>
      </c>
      <c r="D47" s="110">
        <f>(D46/$C$46)*100</f>
        <v>20</v>
      </c>
      <c r="E47" s="110">
        <f>(E46/$C$46)*100</f>
        <v>20</v>
      </c>
      <c r="F47" s="110">
        <f t="shared" ref="F47:BC47" si="1">(F46/$C$46)*100</f>
        <v>7.5</v>
      </c>
      <c r="G47" s="110">
        <f t="shared" si="1"/>
        <v>20</v>
      </c>
      <c r="H47" s="110">
        <f t="shared" si="1"/>
        <v>55.000000000000007</v>
      </c>
      <c r="I47" s="110">
        <f t="shared" si="1"/>
        <v>52.5</v>
      </c>
      <c r="J47" s="110">
        <f t="shared" si="1"/>
        <v>62.5</v>
      </c>
      <c r="K47" s="110">
        <f t="shared" si="1"/>
        <v>17.5</v>
      </c>
      <c r="L47" s="110">
        <f t="shared" si="1"/>
        <v>32.5</v>
      </c>
      <c r="M47" s="110">
        <f t="shared" si="1"/>
        <v>50</v>
      </c>
      <c r="N47" s="110">
        <f t="shared" si="1"/>
        <v>47.5</v>
      </c>
      <c r="O47" s="110">
        <f t="shared" si="1"/>
        <v>62.5</v>
      </c>
      <c r="P47" s="110">
        <f t="shared" si="1"/>
        <v>27.500000000000004</v>
      </c>
      <c r="Q47" s="110">
        <f t="shared" si="1"/>
        <v>45</v>
      </c>
      <c r="R47" s="110">
        <f t="shared" si="1"/>
        <v>25</v>
      </c>
      <c r="S47" s="110">
        <f t="shared" si="1"/>
        <v>40</v>
      </c>
      <c r="T47" s="110">
        <f t="shared" si="1"/>
        <v>27.500000000000004</v>
      </c>
      <c r="U47" s="110">
        <f t="shared" si="1"/>
        <v>37.5</v>
      </c>
      <c r="V47" s="110">
        <f t="shared" si="1"/>
        <v>10</v>
      </c>
      <c r="W47" s="110">
        <f t="shared" si="1"/>
        <v>25</v>
      </c>
      <c r="X47" s="110">
        <f t="shared" si="1"/>
        <v>50</v>
      </c>
      <c r="Y47" s="110">
        <f t="shared" si="1"/>
        <v>57.499999999999993</v>
      </c>
      <c r="Z47" s="110">
        <f t="shared" si="1"/>
        <v>47.5</v>
      </c>
      <c r="AA47" s="110">
        <f t="shared" si="1"/>
        <v>50</v>
      </c>
      <c r="AB47" s="110">
        <f t="shared" si="1"/>
        <v>10</v>
      </c>
      <c r="AC47" s="110">
        <f t="shared" si="1"/>
        <v>25</v>
      </c>
      <c r="AD47" s="110">
        <f t="shared" si="1"/>
        <v>27.500000000000004</v>
      </c>
      <c r="AE47" s="110">
        <f t="shared" si="1"/>
        <v>25</v>
      </c>
      <c r="AF47" s="110">
        <f t="shared" si="1"/>
        <v>10</v>
      </c>
      <c r="AG47" s="110">
        <f t="shared" si="1"/>
        <v>15</v>
      </c>
      <c r="AH47" s="110">
        <f t="shared" si="1"/>
        <v>60</v>
      </c>
      <c r="AI47" s="110">
        <f t="shared" si="1"/>
        <v>32.5</v>
      </c>
      <c r="AJ47" s="110">
        <f t="shared" si="1"/>
        <v>40</v>
      </c>
      <c r="AK47" s="110">
        <f t="shared" si="1"/>
        <v>30</v>
      </c>
      <c r="AL47" s="110">
        <f t="shared" si="1"/>
        <v>22.5</v>
      </c>
      <c r="AM47" s="110">
        <f t="shared" si="1"/>
        <v>42.5</v>
      </c>
      <c r="AN47" s="110">
        <f t="shared" si="1"/>
        <v>37.5</v>
      </c>
      <c r="AO47" s="110">
        <f t="shared" si="1"/>
        <v>55.000000000000007</v>
      </c>
      <c r="AP47" s="110">
        <f t="shared" si="1"/>
        <v>50</v>
      </c>
      <c r="AQ47" s="110">
        <f t="shared" si="1"/>
        <v>25</v>
      </c>
      <c r="AR47" s="110">
        <f t="shared" si="1"/>
        <v>25</v>
      </c>
      <c r="AS47" s="110">
        <f t="shared" si="1"/>
        <v>17.5</v>
      </c>
      <c r="AT47" s="110">
        <f t="shared" si="1"/>
        <v>5</v>
      </c>
      <c r="AU47" s="110">
        <f t="shared" si="1"/>
        <v>45</v>
      </c>
      <c r="AV47" s="110">
        <f t="shared" si="1"/>
        <v>27.500000000000004</v>
      </c>
      <c r="AW47" s="110">
        <f t="shared" si="1"/>
        <v>40</v>
      </c>
      <c r="AX47" s="110">
        <f t="shared" si="1"/>
        <v>35</v>
      </c>
      <c r="AY47" s="110">
        <f t="shared" si="1"/>
        <v>45</v>
      </c>
      <c r="AZ47" s="110">
        <f t="shared" si="1"/>
        <v>37.5</v>
      </c>
      <c r="BA47" s="110">
        <f t="shared" si="1"/>
        <v>40</v>
      </c>
      <c r="BB47" s="110">
        <f t="shared" si="1"/>
        <v>52.5</v>
      </c>
      <c r="BC47" s="110">
        <f t="shared" si="1"/>
        <v>20</v>
      </c>
    </row>
    <row r="52" spans="1:55" customFormat="1" ht="28" customHeight="1">
      <c r="A52" s="55" t="s">
        <v>206</v>
      </c>
      <c r="B52" s="55"/>
      <c r="C52" s="55"/>
      <c r="D52" s="55"/>
      <c r="Q52" s="55"/>
      <c r="S52" s="55"/>
      <c r="T52" s="55"/>
    </row>
    <row r="57" spans="1:55" ht="28">
      <c r="A57" s="7" t="s">
        <v>41</v>
      </c>
      <c r="D57" s="107" t="s">
        <v>973</v>
      </c>
      <c r="E57" s="114" t="s">
        <v>972</v>
      </c>
      <c r="F57" s="107" t="s">
        <v>1044</v>
      </c>
      <c r="G57" s="107" t="s">
        <v>1001</v>
      </c>
      <c r="H57" s="114" t="s">
        <v>1191</v>
      </c>
      <c r="I57" s="107" t="s">
        <v>1192</v>
      </c>
      <c r="J57" s="107" t="s">
        <v>1262</v>
      </c>
      <c r="K57" s="107" t="s">
        <v>1354</v>
      </c>
      <c r="L57" s="107" t="s">
        <v>1432</v>
      </c>
      <c r="M57" s="107" t="s">
        <v>1458</v>
      </c>
      <c r="N57" s="107" t="s">
        <v>1501</v>
      </c>
      <c r="O57" s="114" t="s">
        <v>1628</v>
      </c>
      <c r="P57" s="114" t="s">
        <v>208</v>
      </c>
      <c r="Q57" s="114" t="s">
        <v>633</v>
      </c>
      <c r="R57" s="114" t="s">
        <v>210</v>
      </c>
      <c r="S57" s="113" t="s">
        <v>1629</v>
      </c>
      <c r="T57" s="107" t="s">
        <v>231</v>
      </c>
      <c r="U57" s="107" t="s">
        <v>697</v>
      </c>
      <c r="V57" s="107" t="s">
        <v>262</v>
      </c>
      <c r="W57" s="107" t="s">
        <v>413</v>
      </c>
      <c r="X57" s="114" t="s">
        <v>412</v>
      </c>
      <c r="Y57" s="107" t="s">
        <v>302</v>
      </c>
      <c r="Z57" s="114" t="s">
        <v>714</v>
      </c>
      <c r="AA57" s="114" t="s">
        <v>1653</v>
      </c>
      <c r="AB57" s="107" t="s">
        <v>467</v>
      </c>
      <c r="AC57" s="114" t="s">
        <v>442</v>
      </c>
      <c r="AD57" s="114" t="s">
        <v>536</v>
      </c>
      <c r="AE57" s="107" t="s">
        <v>1735</v>
      </c>
      <c r="AF57" s="114" t="s">
        <v>1814</v>
      </c>
      <c r="AG57" s="114" t="s">
        <v>599</v>
      </c>
      <c r="AH57" s="114" t="s">
        <v>1815</v>
      </c>
      <c r="AI57" s="107" t="s">
        <v>1880</v>
      </c>
      <c r="AJ57" s="114" t="s">
        <v>1939</v>
      </c>
      <c r="AK57" s="107" t="s">
        <v>537</v>
      </c>
      <c r="AL57" s="114" t="s">
        <v>574</v>
      </c>
      <c r="AM57" s="107" t="s">
        <v>2013</v>
      </c>
      <c r="AN57" s="107" t="s">
        <v>2069</v>
      </c>
      <c r="AO57" s="114" t="s">
        <v>2183</v>
      </c>
      <c r="AP57" s="107" t="s">
        <v>2219</v>
      </c>
      <c r="AQ57" s="114" t="s">
        <v>2232</v>
      </c>
      <c r="AR57" s="114" t="s">
        <v>2269</v>
      </c>
      <c r="AS57" s="114" t="s">
        <v>2305</v>
      </c>
      <c r="AT57" s="114" t="s">
        <v>2367</v>
      </c>
      <c r="AU57" s="107" t="s">
        <v>2375</v>
      </c>
      <c r="AV57" s="107" t="s">
        <v>2439</v>
      </c>
      <c r="AW57" s="107" t="s">
        <v>2479</v>
      </c>
      <c r="AX57" s="107" t="s">
        <v>2547</v>
      </c>
      <c r="AY57" s="114" t="s">
        <v>2587</v>
      </c>
      <c r="AZ57" s="114" t="s">
        <v>2715</v>
      </c>
      <c r="BA57" s="107" t="s">
        <v>2798</v>
      </c>
      <c r="BB57" s="114" t="s">
        <v>2716</v>
      </c>
      <c r="BC57" s="114" t="s">
        <v>2863</v>
      </c>
    </row>
    <row r="58" spans="1:55" ht="409.6">
      <c r="A58" s="6">
        <v>1</v>
      </c>
      <c r="B58" s="6" t="s">
        <v>140</v>
      </c>
      <c r="D58" s="2"/>
      <c r="F58" s="18"/>
      <c r="G58" s="18"/>
      <c r="I58" s="18"/>
      <c r="J58" s="6" t="s">
        <v>1337</v>
      </c>
      <c r="K58" s="44"/>
      <c r="L58"/>
      <c r="M58" s="2" t="s">
        <v>1487</v>
      </c>
      <c r="N58" s="2"/>
      <c r="Q58" s="11"/>
      <c r="R58" s="15"/>
      <c r="S58" s="11"/>
      <c r="T58" s="18"/>
      <c r="U58" s="6" t="s">
        <v>2977</v>
      </c>
      <c r="V58"/>
      <c r="W58" s="5"/>
      <c r="X58" s="18"/>
      <c r="Y58"/>
      <c r="Z58" s="18"/>
      <c r="AA58" s="18"/>
      <c r="AB58" s="5"/>
      <c r="AC58" s="11"/>
      <c r="AE58" s="18"/>
      <c r="AH58" s="2"/>
      <c r="AI58" s="18" t="s">
        <v>1931</v>
      </c>
      <c r="AJ58" s="2"/>
      <c r="AK58" s="5"/>
      <c r="AL58" s="18"/>
      <c r="AP58" s="5"/>
      <c r="AS58" s="2"/>
      <c r="AT58" s="18"/>
      <c r="AU58" s="68" t="s">
        <v>2432</v>
      </c>
      <c r="AV58" s="18"/>
      <c r="AW58" s="18"/>
      <c r="AX58" s="100"/>
      <c r="AY58" s="35" t="s">
        <v>2630</v>
      </c>
      <c r="BA58"/>
      <c r="BB58" s="18"/>
    </row>
    <row r="59" spans="1:55" ht="409.6">
      <c r="A59" s="6">
        <v>2</v>
      </c>
      <c r="B59" s="6" t="s">
        <v>141</v>
      </c>
      <c r="D59" s="2" t="s">
        <v>996</v>
      </c>
      <c r="F59" s="18"/>
      <c r="G59" s="18"/>
      <c r="H59" s="6" t="s">
        <v>1171</v>
      </c>
      <c r="I59" s="18"/>
      <c r="J59" s="5"/>
      <c r="K59" s="44"/>
      <c r="L59"/>
      <c r="M59" s="2" t="s">
        <v>1488</v>
      </c>
      <c r="N59" s="2"/>
      <c r="O59" s="6" t="s">
        <v>1611</v>
      </c>
      <c r="Q59" s="11"/>
      <c r="R59" s="15"/>
      <c r="S59" s="11"/>
      <c r="T59" s="18"/>
      <c r="U59" s="44" t="s">
        <v>707</v>
      </c>
      <c r="V59"/>
      <c r="W59" s="5"/>
      <c r="X59" s="18"/>
      <c r="Y59"/>
      <c r="Z59" s="18"/>
      <c r="AA59" s="18"/>
      <c r="AB59" s="5"/>
      <c r="AC59" s="11"/>
      <c r="AE59" s="18"/>
      <c r="AH59" s="6" t="s">
        <v>1874</v>
      </c>
      <c r="AI59" s="18"/>
      <c r="AJ59" s="6" t="s">
        <v>2003</v>
      </c>
      <c r="AK59" s="5"/>
      <c r="AL59" s="18"/>
      <c r="AN59" s="21"/>
      <c r="AP59" s="5"/>
      <c r="AQ59" s="6" t="s">
        <v>2262</v>
      </c>
      <c r="AS59" s="2"/>
      <c r="AT59" s="18"/>
      <c r="AU59" s="70"/>
      <c r="AV59" s="18"/>
      <c r="AW59" s="18"/>
      <c r="AX59" s="29"/>
      <c r="BA59"/>
      <c r="BB59" s="18"/>
    </row>
    <row r="60" spans="1:55" ht="409.6">
      <c r="A60" s="6">
        <v>3</v>
      </c>
      <c r="B60" s="6" t="s">
        <v>142</v>
      </c>
      <c r="D60" s="2"/>
      <c r="F60" s="18"/>
      <c r="G60" s="18" t="s">
        <v>1039</v>
      </c>
      <c r="H60" s="6" t="s">
        <v>1172</v>
      </c>
      <c r="I60" s="18" t="s">
        <v>1252</v>
      </c>
      <c r="J60" s="6" t="s">
        <v>1338</v>
      </c>
      <c r="K60" s="5"/>
      <c r="L60"/>
      <c r="M60" s="67" t="s">
        <v>1489</v>
      </c>
      <c r="N60" s="6" t="s">
        <v>1528</v>
      </c>
      <c r="O60" s="6" t="s">
        <v>1612</v>
      </c>
      <c r="Q60" s="11"/>
      <c r="R60" s="15"/>
      <c r="S60" s="11"/>
      <c r="T60" s="18"/>
      <c r="U60" s="2"/>
      <c r="V60"/>
      <c r="W60" s="5"/>
      <c r="X60" s="18" t="s">
        <v>397</v>
      </c>
      <c r="Y60" s="6" t="s">
        <v>3077</v>
      </c>
      <c r="Z60" s="18" t="s">
        <v>742</v>
      </c>
      <c r="AA60" s="18" t="s">
        <v>1722</v>
      </c>
      <c r="AB60" s="5"/>
      <c r="AC60" s="11"/>
      <c r="AE60" s="18"/>
      <c r="AH60" s="2"/>
      <c r="AI60" s="18" t="s">
        <v>1932</v>
      </c>
      <c r="AJ60" s="2"/>
      <c r="AK60" s="5"/>
      <c r="AL60" s="18"/>
      <c r="AM60" s="6" t="s">
        <v>2058</v>
      </c>
      <c r="AN60" s="30" t="s">
        <v>2101</v>
      </c>
      <c r="AO60" s="6" t="s">
        <v>3112</v>
      </c>
      <c r="AP60" s="5"/>
      <c r="AS60" s="2"/>
      <c r="AT60" s="18"/>
      <c r="AU60" s="70"/>
      <c r="AV60" s="18"/>
      <c r="AW60" s="18" t="s">
        <v>2535</v>
      </c>
      <c r="AX60" s="28"/>
      <c r="AY60" s="6" t="s">
        <v>2631</v>
      </c>
      <c r="BA60" s="6" t="s">
        <v>2830</v>
      </c>
      <c r="BB60" s="18" t="s">
        <v>2781</v>
      </c>
    </row>
    <row r="61" spans="1:55" ht="409.6">
      <c r="A61" s="6">
        <v>4</v>
      </c>
      <c r="B61" s="6" t="s">
        <v>143</v>
      </c>
      <c r="D61" s="2"/>
      <c r="E61" s="6" t="s">
        <v>961</v>
      </c>
      <c r="F61" s="18"/>
      <c r="G61" s="18" t="s">
        <v>1040</v>
      </c>
      <c r="H61" s="6" t="s">
        <v>1173</v>
      </c>
      <c r="I61" s="18"/>
      <c r="J61" s="6" t="s">
        <v>1339</v>
      </c>
      <c r="K61" s="44" t="s">
        <v>1379</v>
      </c>
      <c r="L61" s="2" t="s">
        <v>1449</v>
      </c>
      <c r="M61" s="67" t="s">
        <v>1490</v>
      </c>
      <c r="O61" s="6" t="s">
        <v>1613</v>
      </c>
      <c r="Q61" s="11"/>
      <c r="R61" s="15"/>
      <c r="S61" s="19" t="s">
        <v>2939</v>
      </c>
      <c r="T61" s="18"/>
      <c r="U61" s="2"/>
      <c r="V61"/>
      <c r="W61" s="5"/>
      <c r="X61" s="18" t="s">
        <v>398</v>
      </c>
      <c r="Y61" s="6" t="s">
        <v>3078</v>
      </c>
      <c r="Z61" s="18"/>
      <c r="AA61" s="18" t="s">
        <v>1723</v>
      </c>
      <c r="AB61" s="5"/>
      <c r="AC61" s="11"/>
      <c r="AE61" s="18" t="s">
        <v>1762</v>
      </c>
      <c r="AH61" s="6" t="s">
        <v>2996</v>
      </c>
      <c r="AI61" s="18" t="s">
        <v>1933</v>
      </c>
      <c r="AJ61" s="6" t="s">
        <v>3103</v>
      </c>
      <c r="AL61" s="18"/>
      <c r="AN61" s="30"/>
      <c r="AO61" s="6" t="s">
        <v>2157</v>
      </c>
      <c r="AP61" s="5"/>
      <c r="AS61" s="2"/>
      <c r="AT61" s="18"/>
      <c r="AU61" s="70"/>
      <c r="AV61" s="18"/>
      <c r="AW61" s="18" t="s">
        <v>2536</v>
      </c>
      <c r="AX61" s="28"/>
      <c r="AZ61" s="6" t="s">
        <v>2705</v>
      </c>
      <c r="BA61"/>
      <c r="BB61" s="19" t="s">
        <v>2782</v>
      </c>
    </row>
    <row r="62" spans="1:55" ht="224">
      <c r="A62" s="6">
        <v>5</v>
      </c>
      <c r="B62" s="6" t="s">
        <v>144</v>
      </c>
      <c r="D62" s="2"/>
      <c r="F62" s="18"/>
      <c r="G62" s="18"/>
      <c r="I62" s="18"/>
      <c r="J62" s="6" t="s">
        <v>1340</v>
      </c>
      <c r="K62" s="44"/>
      <c r="L62"/>
      <c r="M62"/>
      <c r="N62" s="6" t="s">
        <v>1529</v>
      </c>
      <c r="Q62" s="11"/>
      <c r="R62" s="15"/>
      <c r="S62" s="11"/>
      <c r="T62" s="18"/>
      <c r="U62" s="2"/>
      <c r="V62"/>
      <c r="W62" s="5"/>
      <c r="X62" s="18"/>
      <c r="Y62"/>
      <c r="Z62" s="18"/>
      <c r="AA62" s="18"/>
      <c r="AB62" s="5"/>
      <c r="AC62" s="11"/>
      <c r="AE62" s="18"/>
      <c r="AH62" s="2"/>
      <c r="AI62" s="18"/>
      <c r="AJ62" s="2"/>
      <c r="AK62" s="5"/>
      <c r="AL62" s="18"/>
      <c r="AM62" s="2"/>
      <c r="AN62" s="21"/>
      <c r="AP62" s="5"/>
      <c r="AS62" s="2"/>
      <c r="AT62" s="18"/>
      <c r="AU62" s="70"/>
      <c r="AV62" s="18"/>
      <c r="AW62" s="18"/>
      <c r="BA62"/>
      <c r="BB62" s="18"/>
    </row>
    <row r="63" spans="1:55" ht="409.6">
      <c r="A63" s="6">
        <v>6</v>
      </c>
      <c r="B63" s="6" t="s">
        <v>145</v>
      </c>
      <c r="D63" s="2"/>
      <c r="F63" s="18"/>
      <c r="G63" s="18"/>
      <c r="I63" s="18" t="s">
        <v>1253</v>
      </c>
      <c r="J63" s="6" t="s">
        <v>1340</v>
      </c>
      <c r="K63" s="5"/>
      <c r="L63"/>
      <c r="M63"/>
      <c r="N63" s="2"/>
      <c r="O63" s="6" t="s">
        <v>1614</v>
      </c>
      <c r="Q63" s="11"/>
      <c r="R63" s="18" t="s">
        <v>2963</v>
      </c>
      <c r="S63" s="11"/>
      <c r="T63" s="18"/>
      <c r="U63" s="2"/>
      <c r="V63"/>
      <c r="W63" s="5"/>
      <c r="X63" s="18" t="s">
        <v>399</v>
      </c>
      <c r="Y63"/>
      <c r="Z63" s="18"/>
      <c r="AA63" s="18"/>
      <c r="AB63" s="5"/>
      <c r="AC63" s="11"/>
      <c r="AE63" s="18"/>
      <c r="AH63" s="2"/>
      <c r="AI63" s="18"/>
      <c r="AJ63" s="2"/>
      <c r="AK63" s="5"/>
      <c r="AL63" s="18"/>
      <c r="AM63" s="2"/>
      <c r="AN63" s="21"/>
      <c r="AP63" s="5"/>
      <c r="AS63" s="2"/>
      <c r="AT63" s="18"/>
      <c r="AU63" s="70"/>
      <c r="AV63" s="18"/>
      <c r="AW63" s="18"/>
      <c r="BA63"/>
      <c r="BB63" s="18"/>
      <c r="BC63" s="6" t="s">
        <v>2866</v>
      </c>
    </row>
    <row r="64" spans="1:55" ht="409.6">
      <c r="A64" s="6">
        <v>7</v>
      </c>
      <c r="B64" s="6" t="s">
        <v>146</v>
      </c>
      <c r="D64" s="2"/>
      <c r="F64" s="18"/>
      <c r="G64" s="18"/>
      <c r="I64" s="18" t="s">
        <v>1253</v>
      </c>
      <c r="J64" s="6" t="s">
        <v>1341</v>
      </c>
      <c r="K64" s="5"/>
      <c r="L64"/>
      <c r="M64"/>
      <c r="N64" s="2"/>
      <c r="O64" s="6" t="s">
        <v>1615</v>
      </c>
      <c r="Q64" s="11"/>
      <c r="R64" s="15"/>
      <c r="S64" s="11"/>
      <c r="T64" s="18"/>
      <c r="U64" s="2"/>
      <c r="V64"/>
      <c r="W64" s="5"/>
      <c r="X64" s="18"/>
      <c r="Y64" s="6" t="s">
        <v>3079</v>
      </c>
      <c r="Z64" s="18"/>
      <c r="AA64" s="18"/>
      <c r="AC64" s="11"/>
      <c r="AE64" s="18"/>
      <c r="AH64" s="2"/>
      <c r="AI64" s="18"/>
      <c r="AJ64" s="2"/>
      <c r="AL64" s="18"/>
      <c r="AN64" s="21"/>
      <c r="AP64" s="5"/>
      <c r="AS64" s="2"/>
      <c r="AT64" s="18"/>
      <c r="AU64" s="70"/>
      <c r="AV64" s="18"/>
      <c r="AW64" s="18"/>
      <c r="BA64"/>
      <c r="BB64" s="18"/>
      <c r="BC64" s="6" t="s">
        <v>2866</v>
      </c>
    </row>
    <row r="65" spans="1:55" ht="358">
      <c r="A65" s="6">
        <v>8</v>
      </c>
      <c r="B65" s="6" t="s">
        <v>147</v>
      </c>
      <c r="D65" s="2"/>
      <c r="F65" s="18"/>
      <c r="G65" s="18"/>
      <c r="H65" s="6" t="s">
        <v>1174</v>
      </c>
      <c r="I65" s="18"/>
      <c r="J65" s="5"/>
      <c r="K65" s="5"/>
      <c r="L65"/>
      <c r="M65"/>
      <c r="N65" s="2"/>
      <c r="Q65" s="11"/>
      <c r="R65" s="15"/>
      <c r="S65" s="11"/>
      <c r="T65" s="18"/>
      <c r="U65" s="2"/>
      <c r="V65"/>
      <c r="W65" s="5"/>
      <c r="X65" s="18"/>
      <c r="Y65"/>
      <c r="Z65" s="18"/>
      <c r="AA65" s="18"/>
      <c r="AB65" s="5"/>
      <c r="AC65" s="11"/>
      <c r="AE65" s="18"/>
      <c r="AG65" s="6" t="s">
        <v>618</v>
      </c>
      <c r="AH65" s="2" t="s">
        <v>2997</v>
      </c>
      <c r="AI65" s="18"/>
      <c r="AJ65" s="2"/>
      <c r="AK65" s="5"/>
      <c r="AL65" s="18"/>
      <c r="AN65" s="21"/>
      <c r="AP65" s="5"/>
      <c r="AS65" s="2"/>
      <c r="AT65" s="18"/>
      <c r="AU65" s="70"/>
      <c r="AV65" s="18"/>
      <c r="AW65" s="2"/>
      <c r="BA65"/>
      <c r="BB65" s="18"/>
    </row>
    <row r="66" spans="1:55" ht="84">
      <c r="A66" s="6">
        <v>9</v>
      </c>
      <c r="B66" s="6" t="s">
        <v>128</v>
      </c>
      <c r="D66" s="2"/>
      <c r="F66" s="18"/>
      <c r="G66" s="18"/>
      <c r="I66" s="18"/>
      <c r="J66" s="5"/>
      <c r="K66" s="5"/>
      <c r="L66"/>
      <c r="M66"/>
      <c r="N66" s="2"/>
      <c r="Q66" s="11"/>
      <c r="R66" s="15"/>
      <c r="S66" s="11"/>
      <c r="T66" s="18"/>
      <c r="U66" s="2"/>
      <c r="V66"/>
      <c r="W66" s="5"/>
      <c r="X66" s="18"/>
      <c r="Y66"/>
      <c r="Z66" s="18"/>
      <c r="AA66" s="18"/>
      <c r="AB66" s="5"/>
      <c r="AC66" s="11"/>
      <c r="AE66" s="18"/>
      <c r="AH66" s="2"/>
      <c r="AI66" s="18"/>
      <c r="AJ66" s="2"/>
      <c r="AK66" s="5"/>
      <c r="AL66" s="18"/>
      <c r="AN66" s="21"/>
      <c r="AP66" s="5"/>
      <c r="AS66" s="2"/>
      <c r="AT66" s="18"/>
      <c r="AU66" s="70"/>
      <c r="AV66" s="18"/>
      <c r="AW66" s="18"/>
      <c r="BA66"/>
      <c r="BB66" s="18"/>
    </row>
    <row r="67" spans="1:55" ht="409.6">
      <c r="A67" s="6">
        <v>10</v>
      </c>
      <c r="B67" s="6" t="s">
        <v>129</v>
      </c>
      <c r="D67" s="2"/>
      <c r="F67" s="18"/>
      <c r="G67" s="18"/>
      <c r="H67" s="6" t="s">
        <v>1175</v>
      </c>
      <c r="I67" s="18"/>
      <c r="J67" s="30" t="s">
        <v>1342</v>
      </c>
      <c r="K67" s="5"/>
      <c r="L67" s="2" t="s">
        <v>1450</v>
      </c>
      <c r="M67"/>
      <c r="N67" s="2"/>
      <c r="O67" s="6" t="s">
        <v>1616</v>
      </c>
      <c r="Q67" s="18" t="s">
        <v>685</v>
      </c>
      <c r="R67" s="15"/>
      <c r="S67" s="11"/>
      <c r="T67" s="18"/>
      <c r="U67" s="2"/>
      <c r="V67"/>
      <c r="W67" s="5"/>
      <c r="X67" s="18" t="s">
        <v>400</v>
      </c>
      <c r="Y67" s="6" t="s">
        <v>3080</v>
      </c>
      <c r="Z67" s="18" t="s">
        <v>743</v>
      </c>
      <c r="AA67" s="18" t="s">
        <v>1724</v>
      </c>
      <c r="AC67" s="11"/>
      <c r="AE67" s="18"/>
      <c r="AG67" s="6" t="s">
        <v>618</v>
      </c>
      <c r="AH67" s="6" t="s">
        <v>2998</v>
      </c>
      <c r="AI67" s="18"/>
      <c r="AJ67" s="6" t="s">
        <v>3104</v>
      </c>
      <c r="AK67" s="5"/>
      <c r="AL67" s="18"/>
      <c r="AM67" s="6" t="s">
        <v>2062</v>
      </c>
      <c r="AN67" s="21" t="s">
        <v>2102</v>
      </c>
      <c r="AP67" s="6" t="s">
        <v>2220</v>
      </c>
      <c r="AQ67" s="6" t="s">
        <v>2263</v>
      </c>
      <c r="AS67" s="2"/>
      <c r="AT67" s="18"/>
      <c r="AU67" s="70"/>
      <c r="AV67" s="18"/>
      <c r="AW67" s="18"/>
      <c r="AY67" s="6" t="s">
        <v>2632</v>
      </c>
      <c r="BA67"/>
      <c r="BB67" s="18" t="s">
        <v>2783</v>
      </c>
    </row>
    <row r="68" spans="1:55" ht="409.6">
      <c r="A68" s="6">
        <v>11</v>
      </c>
      <c r="B68" s="6" t="s">
        <v>150</v>
      </c>
      <c r="D68" s="2"/>
      <c r="F68" s="18"/>
      <c r="G68" s="18"/>
      <c r="H68" s="28" t="s">
        <v>1176</v>
      </c>
      <c r="I68" s="18"/>
      <c r="J68" s="30" t="s">
        <v>1343</v>
      </c>
      <c r="K68" s="5"/>
      <c r="L68"/>
      <c r="M68"/>
      <c r="N68" s="2"/>
      <c r="O68" s="6" t="s">
        <v>1617</v>
      </c>
      <c r="Q68" s="18" t="s">
        <v>686</v>
      </c>
      <c r="R68" s="15"/>
      <c r="S68" s="11"/>
      <c r="T68" s="18"/>
      <c r="U68" s="2"/>
      <c r="V68"/>
      <c r="W68" s="5"/>
      <c r="X68" s="18" t="s">
        <v>401</v>
      </c>
      <c r="Y68" s="6" t="s">
        <v>3081</v>
      </c>
      <c r="Z68" s="18" t="s">
        <v>744</v>
      </c>
      <c r="AA68" s="18" t="s">
        <v>1725</v>
      </c>
      <c r="AC68" s="11"/>
      <c r="AE68" s="18"/>
      <c r="AH68" s="6" t="s">
        <v>2999</v>
      </c>
      <c r="AI68" s="18"/>
      <c r="AJ68" s="6" t="s">
        <v>3105</v>
      </c>
      <c r="AL68" s="18"/>
      <c r="AM68" s="6" t="s">
        <v>2063</v>
      </c>
      <c r="AN68" s="21"/>
      <c r="AO68" s="6" t="s">
        <v>3113</v>
      </c>
      <c r="AP68" s="5"/>
      <c r="AQ68" s="6" t="s">
        <v>2264</v>
      </c>
      <c r="AS68" s="2"/>
      <c r="AT68" s="18"/>
      <c r="AU68" s="70"/>
      <c r="AV68" s="18"/>
      <c r="AW68" s="18"/>
      <c r="AY68" s="6" t="s">
        <v>2632</v>
      </c>
      <c r="BA68"/>
      <c r="BB68" s="18" t="s">
        <v>2784</v>
      </c>
    </row>
    <row r="69" spans="1:55" ht="409.6">
      <c r="A69" s="6">
        <v>12</v>
      </c>
      <c r="B69" s="6" t="s">
        <v>151</v>
      </c>
      <c r="D69" s="2"/>
      <c r="F69" s="18"/>
      <c r="G69" s="18"/>
      <c r="I69" s="18"/>
      <c r="J69" s="5"/>
      <c r="K69" s="5"/>
      <c r="L69"/>
      <c r="M69"/>
      <c r="N69" s="2"/>
      <c r="Q69" s="18" t="s">
        <v>687</v>
      </c>
      <c r="R69" s="15"/>
      <c r="S69" s="11"/>
      <c r="T69" s="18"/>
      <c r="U69" s="2"/>
      <c r="V69"/>
      <c r="W69" s="5"/>
      <c r="X69" s="18"/>
      <c r="Y69" s="6" t="s">
        <v>3082</v>
      </c>
      <c r="Z69" s="18" t="s">
        <v>745</v>
      </c>
      <c r="AA69" s="18"/>
      <c r="AC69" s="11"/>
      <c r="AE69" s="18"/>
      <c r="AH69" s="6" t="s">
        <v>3000</v>
      </c>
      <c r="AI69" s="18"/>
      <c r="AJ69" s="2"/>
      <c r="AK69" s="5"/>
      <c r="AL69" s="18"/>
      <c r="AM69" s="2"/>
      <c r="AN69" s="21"/>
      <c r="AP69" s="5"/>
      <c r="AS69" s="2"/>
      <c r="AT69" s="18"/>
      <c r="AU69" s="70" t="s">
        <v>2433</v>
      </c>
      <c r="AV69" s="18"/>
      <c r="AW69" s="18"/>
      <c r="AY69" s="6" t="s">
        <v>2632</v>
      </c>
      <c r="BA69"/>
      <c r="BB69" s="18" t="s">
        <v>2785</v>
      </c>
    </row>
    <row r="70" spans="1:55" ht="98">
      <c r="A70" s="7" t="s">
        <v>55</v>
      </c>
      <c r="D70" s="2"/>
      <c r="F70" s="18"/>
      <c r="G70" s="18"/>
      <c r="I70" s="18"/>
      <c r="J70" s="5"/>
      <c r="K70" s="5"/>
      <c r="L70"/>
      <c r="M70"/>
      <c r="N70" s="2"/>
      <c r="Q70" s="11"/>
      <c r="R70" s="15"/>
      <c r="S70" s="11"/>
      <c r="T70" s="18"/>
      <c r="U70" s="6" t="s">
        <v>710</v>
      </c>
      <c r="V70"/>
      <c r="W70" s="5"/>
      <c r="X70" s="18"/>
      <c r="Y70"/>
      <c r="Z70" s="18"/>
      <c r="AA70" s="18"/>
      <c r="AB70"/>
      <c r="AC70" s="11"/>
      <c r="AE70" s="18"/>
      <c r="AH70" s="2"/>
      <c r="AI70" s="18"/>
      <c r="AJ70" s="2"/>
      <c r="AK70" s="5"/>
      <c r="AL70" s="18"/>
      <c r="AM70" s="2"/>
      <c r="AN70" s="21"/>
      <c r="AP70" s="5"/>
      <c r="AS70" s="2"/>
      <c r="AT70" s="18"/>
      <c r="AU70" s="70"/>
      <c r="AV70" s="18"/>
      <c r="AW70" s="18"/>
      <c r="BA70"/>
      <c r="BB70" s="18"/>
    </row>
    <row r="71" spans="1:55" ht="409.6">
      <c r="A71" s="6">
        <v>13</v>
      </c>
      <c r="B71" s="6" t="s">
        <v>152</v>
      </c>
      <c r="D71" s="2"/>
      <c r="F71" s="18"/>
      <c r="G71" s="18"/>
      <c r="I71" s="18"/>
      <c r="J71" s="5"/>
      <c r="K71" s="5"/>
      <c r="L71"/>
      <c r="M71"/>
      <c r="N71" s="2"/>
      <c r="Q71" s="11"/>
      <c r="R71" s="15"/>
      <c r="S71" s="11"/>
      <c r="T71" s="18"/>
      <c r="U71" s="6" t="s">
        <v>2978</v>
      </c>
      <c r="V71" s="5"/>
      <c r="W71" s="5"/>
      <c r="X71" s="18"/>
      <c r="Y71"/>
      <c r="Z71" s="18"/>
      <c r="AA71" s="18"/>
      <c r="AC71" s="11"/>
      <c r="AE71" s="18"/>
      <c r="AH71" s="2"/>
      <c r="AI71" s="18"/>
      <c r="AJ71" s="2"/>
      <c r="AK71" s="5"/>
      <c r="AL71" s="18"/>
      <c r="AN71" s="21"/>
      <c r="AP71" s="5"/>
      <c r="AS71" s="2"/>
      <c r="AT71" s="18"/>
      <c r="AU71" s="70"/>
      <c r="AV71" s="18"/>
      <c r="AW71"/>
      <c r="AZ71" s="6" t="s">
        <v>2706</v>
      </c>
      <c r="BA71"/>
      <c r="BB71" s="18"/>
    </row>
    <row r="72" spans="1:55" ht="409.6">
      <c r="A72" s="6">
        <v>14</v>
      </c>
      <c r="B72" s="6" t="s">
        <v>153</v>
      </c>
      <c r="D72" s="6" t="s">
        <v>997</v>
      </c>
      <c r="E72" s="6" t="s">
        <v>962</v>
      </c>
      <c r="F72" s="18"/>
      <c r="G72" s="18"/>
      <c r="H72" s="6" t="s">
        <v>1177</v>
      </c>
      <c r="I72" s="18" t="s">
        <v>1254</v>
      </c>
      <c r="J72" s="6" t="s">
        <v>1344</v>
      </c>
      <c r="K72" s="45" t="s">
        <v>1385</v>
      </c>
      <c r="L72" s="2" t="s">
        <v>1451</v>
      </c>
      <c r="M72" s="6" t="s">
        <v>1491</v>
      </c>
      <c r="N72" s="6" t="s">
        <v>1530</v>
      </c>
      <c r="O72" s="6" t="s">
        <v>1618</v>
      </c>
      <c r="P72" s="16" t="s">
        <v>193</v>
      </c>
      <c r="Q72" s="18" t="s">
        <v>688</v>
      </c>
      <c r="R72" s="18" t="s">
        <v>2964</v>
      </c>
      <c r="S72" s="19" t="s">
        <v>2939</v>
      </c>
      <c r="T72" s="18" t="s">
        <v>255</v>
      </c>
      <c r="U72" s="2"/>
      <c r="V72" s="28" t="s">
        <v>300</v>
      </c>
      <c r="W72" s="35" t="s">
        <v>436</v>
      </c>
      <c r="X72" s="18" t="s">
        <v>402</v>
      </c>
      <c r="Y72" s="6" t="s">
        <v>3083</v>
      </c>
      <c r="Z72" s="18" t="s">
        <v>746</v>
      </c>
      <c r="AA72" s="18" t="s">
        <v>1726</v>
      </c>
      <c r="AC72" s="38" t="s">
        <v>462</v>
      </c>
      <c r="AD72" s="6" t="s">
        <v>530</v>
      </c>
      <c r="AE72" s="18" t="s">
        <v>1765</v>
      </c>
      <c r="AF72" s="6" t="s">
        <v>1812</v>
      </c>
      <c r="AH72" s="6" t="s">
        <v>3001</v>
      </c>
      <c r="AI72" s="18" t="s">
        <v>1934</v>
      </c>
      <c r="AJ72" s="6" t="s">
        <v>2004</v>
      </c>
      <c r="AK72" s="6" t="s">
        <v>567</v>
      </c>
      <c r="AL72" s="18" t="s">
        <v>594</v>
      </c>
      <c r="AM72" s="6" t="s">
        <v>2064</v>
      </c>
      <c r="AN72" s="6" t="s">
        <v>2103</v>
      </c>
      <c r="AO72" s="21" t="s">
        <v>2173</v>
      </c>
      <c r="AP72" s="6" t="s">
        <v>2221</v>
      </c>
      <c r="AQ72" s="6" t="s">
        <v>2265</v>
      </c>
      <c r="AR72" s="6" t="s">
        <v>2299</v>
      </c>
      <c r="AS72" s="6" t="s">
        <v>2348</v>
      </c>
      <c r="AT72" s="18"/>
      <c r="AU72" s="68" t="s">
        <v>2434</v>
      </c>
      <c r="AV72" s="18" t="s">
        <v>2471</v>
      </c>
      <c r="AW72" s="22" t="s">
        <v>2537</v>
      </c>
      <c r="AX72" s="28" t="s">
        <v>3150</v>
      </c>
      <c r="AY72" s="6" t="s">
        <v>2633</v>
      </c>
      <c r="AZ72" s="6" t="s">
        <v>2707</v>
      </c>
      <c r="BA72" s="6" t="s">
        <v>2831</v>
      </c>
      <c r="BB72" s="19" t="s">
        <v>2786</v>
      </c>
      <c r="BC72" s="6" t="s">
        <v>2867</v>
      </c>
    </row>
    <row r="73" spans="1:55" ht="409.6">
      <c r="A73" s="6">
        <v>15</v>
      </c>
      <c r="B73" s="6" t="s">
        <v>154</v>
      </c>
      <c r="D73" s="6" t="s">
        <v>998</v>
      </c>
      <c r="E73" s="6" t="s">
        <v>963</v>
      </c>
      <c r="F73" s="18" t="s">
        <v>1077</v>
      </c>
      <c r="G73" s="18" t="s">
        <v>1041</v>
      </c>
      <c r="H73" s="6" t="s">
        <v>1178</v>
      </c>
      <c r="I73" s="18" t="s">
        <v>1255</v>
      </c>
      <c r="J73" s="6" t="s">
        <v>1345</v>
      </c>
      <c r="K73" s="26" t="s">
        <v>1379</v>
      </c>
      <c r="L73" s="2" t="s">
        <v>1452</v>
      </c>
      <c r="M73"/>
      <c r="N73" s="6" t="s">
        <v>1531</v>
      </c>
      <c r="O73" s="6" t="s">
        <v>1619</v>
      </c>
      <c r="Q73" s="18" t="s">
        <v>689</v>
      </c>
      <c r="R73" s="15"/>
      <c r="S73" s="19" t="s">
        <v>2940</v>
      </c>
      <c r="T73" s="18"/>
      <c r="U73" s="2"/>
      <c r="V73"/>
      <c r="W73" s="5"/>
      <c r="X73" s="18" t="s">
        <v>403</v>
      </c>
      <c r="Y73" s="6" t="s">
        <v>3084</v>
      </c>
      <c r="Z73" s="18" t="s">
        <v>747</v>
      </c>
      <c r="AA73" s="18" t="s">
        <v>1727</v>
      </c>
      <c r="AB73" s="6" t="s">
        <v>504</v>
      </c>
      <c r="AC73" s="18" t="s">
        <v>463</v>
      </c>
      <c r="AE73" s="18" t="s">
        <v>1772</v>
      </c>
      <c r="AH73" s="6" t="s">
        <v>3002</v>
      </c>
      <c r="AI73" s="18" t="s">
        <v>1935</v>
      </c>
      <c r="AJ73" s="6" t="s">
        <v>2004</v>
      </c>
      <c r="AK73" s="6" t="s">
        <v>568</v>
      </c>
      <c r="AL73" s="18" t="s">
        <v>595</v>
      </c>
      <c r="AM73" s="6" t="s">
        <v>2064</v>
      </c>
      <c r="AN73" s="21" t="s">
        <v>3116</v>
      </c>
      <c r="AO73" s="21" t="s">
        <v>2174</v>
      </c>
      <c r="AP73" s="6" t="s">
        <v>2222</v>
      </c>
      <c r="AQ73" s="6" t="s">
        <v>2265</v>
      </c>
      <c r="AS73" s="6" t="s">
        <v>2349</v>
      </c>
      <c r="AT73" s="18"/>
      <c r="AU73" s="30" t="s">
        <v>2435</v>
      </c>
      <c r="AV73" s="18" t="s">
        <v>2472</v>
      </c>
      <c r="AW73" s="18" t="s">
        <v>2538</v>
      </c>
      <c r="AX73" s="6" t="s">
        <v>2579</v>
      </c>
      <c r="AZ73" s="6" t="s">
        <v>2707</v>
      </c>
      <c r="BA73" s="6" t="s">
        <v>2832</v>
      </c>
      <c r="BB73" s="19" t="s">
        <v>2787</v>
      </c>
    </row>
    <row r="74" spans="1:55" ht="409.6">
      <c r="A74" s="6">
        <v>16</v>
      </c>
      <c r="B74" s="6" t="s">
        <v>155</v>
      </c>
      <c r="D74" s="2"/>
      <c r="E74" s="6" t="s">
        <v>964</v>
      </c>
      <c r="F74" s="18"/>
      <c r="G74" s="18"/>
      <c r="H74" s="6" t="s">
        <v>1179</v>
      </c>
      <c r="I74" s="18" t="s">
        <v>1255</v>
      </c>
      <c r="J74" s="5"/>
      <c r="K74" s="26" t="s">
        <v>1386</v>
      </c>
      <c r="L74"/>
      <c r="M74"/>
      <c r="N74" s="2"/>
      <c r="O74" s="6" t="s">
        <v>2905</v>
      </c>
      <c r="Q74" s="11"/>
      <c r="R74" s="15"/>
      <c r="S74" s="11"/>
      <c r="T74" s="18"/>
      <c r="U74" s="2"/>
      <c r="V74"/>
      <c r="W74" s="5"/>
      <c r="X74" s="18" t="s">
        <v>404</v>
      </c>
      <c r="Y74" s="6" t="s">
        <v>3085</v>
      </c>
      <c r="Z74" s="18" t="s">
        <v>748</v>
      </c>
      <c r="AA74" s="18" t="s">
        <v>1728</v>
      </c>
      <c r="AB74" s="6" t="s">
        <v>505</v>
      </c>
      <c r="AC74" s="11"/>
      <c r="AE74" s="18"/>
      <c r="AH74" s="6" t="s">
        <v>1875</v>
      </c>
      <c r="AI74" s="18" t="s">
        <v>1935</v>
      </c>
      <c r="AL74" s="18"/>
      <c r="AM74" s="6" t="s">
        <v>2064</v>
      </c>
      <c r="AN74" s="6" t="s">
        <v>3021</v>
      </c>
      <c r="AO74" s="6" t="s">
        <v>2175</v>
      </c>
      <c r="AP74" s="6" t="s">
        <v>2223</v>
      </c>
      <c r="AQ74" s="6" t="s">
        <v>2265</v>
      </c>
      <c r="AS74" s="2"/>
      <c r="AT74" s="18"/>
      <c r="AU74" s="30" t="s">
        <v>2436</v>
      </c>
      <c r="AV74" s="18" t="s">
        <v>2473</v>
      </c>
      <c r="AW74" s="18" t="s">
        <v>2539</v>
      </c>
      <c r="AX74" s="6" t="s">
        <v>3151</v>
      </c>
      <c r="AZ74" s="30" t="s">
        <v>2708</v>
      </c>
      <c r="BA74"/>
      <c r="BB74" s="18" t="s">
        <v>2788</v>
      </c>
      <c r="BC74" s="6" t="s">
        <v>2864</v>
      </c>
    </row>
    <row r="75" spans="1:55" ht="409.6">
      <c r="A75" s="6">
        <v>17</v>
      </c>
      <c r="B75" s="6" t="s">
        <v>156</v>
      </c>
      <c r="D75" s="2"/>
      <c r="F75" s="18"/>
      <c r="G75" s="18"/>
      <c r="H75" s="6" t="s">
        <v>1180</v>
      </c>
      <c r="I75" s="18"/>
      <c r="J75" s="5"/>
      <c r="K75" s="5"/>
      <c r="L75"/>
      <c r="M75"/>
      <c r="N75" s="6" t="s">
        <v>1531</v>
      </c>
      <c r="O75" s="6" t="s">
        <v>2906</v>
      </c>
      <c r="Q75" s="11"/>
      <c r="R75" s="15"/>
      <c r="S75" s="11"/>
      <c r="T75" s="18"/>
      <c r="U75" s="44" t="s">
        <v>711</v>
      </c>
      <c r="V75"/>
      <c r="W75" s="5"/>
      <c r="X75" s="18"/>
      <c r="Y75"/>
      <c r="Z75" s="18"/>
      <c r="AA75" s="18"/>
      <c r="AC75" s="11"/>
      <c r="AE75" s="18"/>
      <c r="AH75" s="6" t="s">
        <v>3003</v>
      </c>
      <c r="AI75" s="18"/>
      <c r="AL75" s="18"/>
      <c r="AM75" s="6" t="s">
        <v>2065</v>
      </c>
      <c r="AN75" s="21"/>
      <c r="AO75" s="6" t="s">
        <v>2176</v>
      </c>
      <c r="AP75" s="5"/>
      <c r="AS75" s="6" t="s">
        <v>2350</v>
      </c>
      <c r="AT75" s="18"/>
      <c r="AU75" s="30"/>
      <c r="AV75" s="18"/>
      <c r="AW75" s="18"/>
      <c r="AZ75" s="6" t="s">
        <v>2709</v>
      </c>
      <c r="BA75"/>
      <c r="BB75" s="18" t="s">
        <v>2789</v>
      </c>
    </row>
    <row r="76" spans="1:55" ht="409.6">
      <c r="A76" s="6">
        <v>18</v>
      </c>
      <c r="B76" s="6" t="s">
        <v>138</v>
      </c>
      <c r="D76" s="2"/>
      <c r="E76" s="6" t="s">
        <v>965</v>
      </c>
      <c r="F76" s="18"/>
      <c r="G76" s="18"/>
      <c r="H76" s="6" t="s">
        <v>1181</v>
      </c>
      <c r="I76" s="18"/>
      <c r="J76" s="6" t="s">
        <v>1346</v>
      </c>
      <c r="K76" s="5"/>
      <c r="L76" s="2" t="s">
        <v>1453</v>
      </c>
      <c r="M76" s="18" t="s">
        <v>1492</v>
      </c>
      <c r="N76" s="6" t="s">
        <v>1532</v>
      </c>
      <c r="O76" s="6" t="s">
        <v>1620</v>
      </c>
      <c r="Q76" s="36" t="s">
        <v>690</v>
      </c>
      <c r="R76" s="18" t="s">
        <v>2965</v>
      </c>
      <c r="S76" s="18" t="s">
        <v>1651</v>
      </c>
      <c r="T76" s="18"/>
      <c r="U76" s="121" t="s">
        <v>2979</v>
      </c>
      <c r="V76"/>
      <c r="W76" s="5"/>
      <c r="X76" s="18" t="s">
        <v>405</v>
      </c>
      <c r="Y76"/>
      <c r="Z76" s="18"/>
      <c r="AA76" s="18" t="s">
        <v>1729</v>
      </c>
      <c r="AC76" s="11"/>
      <c r="AD76" s="6" t="s">
        <v>531</v>
      </c>
      <c r="AE76" s="18"/>
      <c r="AG76" s="76"/>
      <c r="AH76" s="6" t="s">
        <v>3004</v>
      </c>
      <c r="AI76" s="18"/>
      <c r="AK76" s="6" t="s">
        <v>569</v>
      </c>
      <c r="AL76" s="18"/>
      <c r="AN76" s="6" t="s">
        <v>2104</v>
      </c>
      <c r="AO76" s="6" t="s">
        <v>2177</v>
      </c>
      <c r="AP76" s="6" t="s">
        <v>2224</v>
      </c>
      <c r="AQ76" s="6" t="s">
        <v>2266</v>
      </c>
      <c r="AS76" s="2"/>
      <c r="AT76" s="18"/>
      <c r="AU76" s="70"/>
      <c r="AV76" s="26" t="s">
        <v>2474</v>
      </c>
      <c r="AW76" s="18"/>
      <c r="AY76" s="6" t="s">
        <v>2634</v>
      </c>
      <c r="BA76"/>
      <c r="BB76" s="18" t="s">
        <v>2790</v>
      </c>
    </row>
    <row r="77" spans="1:55" ht="409.6">
      <c r="A77" s="6">
        <v>19</v>
      </c>
      <c r="B77" s="6" t="s">
        <v>139</v>
      </c>
      <c r="D77" s="6" t="s">
        <v>999</v>
      </c>
      <c r="F77" s="18"/>
      <c r="G77" s="18"/>
      <c r="H77" s="6" t="s">
        <v>1182</v>
      </c>
      <c r="I77" s="18" t="s">
        <v>1256</v>
      </c>
      <c r="J77" s="6" t="s">
        <v>1347</v>
      </c>
      <c r="K77" s="26" t="s">
        <v>1387</v>
      </c>
      <c r="L77" s="2" t="s">
        <v>1454</v>
      </c>
      <c r="M77" t="s">
        <v>1493</v>
      </c>
      <c r="N77" s="6" t="s">
        <v>1533</v>
      </c>
      <c r="O77" s="6" t="s">
        <v>1621</v>
      </c>
      <c r="P77" s="6" t="s">
        <v>194</v>
      </c>
      <c r="Q77" s="18" t="s">
        <v>691</v>
      </c>
      <c r="R77" s="19" t="s">
        <v>228</v>
      </c>
      <c r="S77" s="18" t="s">
        <v>1652</v>
      </c>
      <c r="T77" s="18" t="s">
        <v>256</v>
      </c>
      <c r="U77" s="2"/>
      <c r="V77" s="2" t="s">
        <v>301</v>
      </c>
      <c r="W77" s="35" t="s">
        <v>437</v>
      </c>
      <c r="X77" s="18" t="s">
        <v>406</v>
      </c>
      <c r="Y77" s="6" t="s">
        <v>331</v>
      </c>
      <c r="Z77" s="18" t="s">
        <v>749</v>
      </c>
      <c r="AA77" s="18" t="s">
        <v>1730</v>
      </c>
      <c r="AC77" s="11"/>
      <c r="AD77" s="6" t="s">
        <v>532</v>
      </c>
      <c r="AE77" s="18" t="s">
        <v>1773</v>
      </c>
      <c r="AF77" s="6" t="s">
        <v>1813</v>
      </c>
      <c r="AG77" s="6" t="s">
        <v>628</v>
      </c>
      <c r="AH77" s="6" t="s">
        <v>3005</v>
      </c>
      <c r="AI77" s="18" t="s">
        <v>1936</v>
      </c>
      <c r="AJ77" s="6" t="s">
        <v>2005</v>
      </c>
      <c r="AK77" s="6" t="s">
        <v>570</v>
      </c>
      <c r="AL77" s="18" t="s">
        <v>596</v>
      </c>
      <c r="AN77" s="6" t="s">
        <v>3117</v>
      </c>
      <c r="AO77" s="6" t="s">
        <v>2178</v>
      </c>
      <c r="AP77" s="6" t="s">
        <v>2225</v>
      </c>
      <c r="AQ77" s="6" t="s">
        <v>2267</v>
      </c>
      <c r="AR77" s="6" t="s">
        <v>2300</v>
      </c>
      <c r="AS77" s="2"/>
      <c r="AT77" s="18" t="s">
        <v>2374</v>
      </c>
      <c r="AU77" s="43" t="s">
        <v>2437</v>
      </c>
      <c r="AV77" s="25" t="s">
        <v>2475</v>
      </c>
      <c r="AW77" s="18"/>
      <c r="AX77" s="28"/>
      <c r="AZ77" s="6" t="s">
        <v>2710</v>
      </c>
      <c r="BA77"/>
      <c r="BB77" s="18"/>
    </row>
    <row r="78" spans="1:55" ht="409.6">
      <c r="A78" s="6">
        <v>20</v>
      </c>
      <c r="B78" s="6" t="s">
        <v>159</v>
      </c>
      <c r="D78" s="2"/>
      <c r="E78" s="6" t="s">
        <v>966</v>
      </c>
      <c r="F78" s="18"/>
      <c r="G78" s="18" t="s">
        <v>1042</v>
      </c>
      <c r="H78" s="6" t="s">
        <v>1183</v>
      </c>
      <c r="I78" s="18" t="s">
        <v>1257</v>
      </c>
      <c r="J78" s="6" t="s">
        <v>1348</v>
      </c>
      <c r="K78" s="5"/>
      <c r="L78"/>
      <c r="M78" s="28" t="s">
        <v>1494</v>
      </c>
      <c r="N78" s="6" t="s">
        <v>1534</v>
      </c>
      <c r="O78" s="6" t="s">
        <v>1622</v>
      </c>
      <c r="P78" s="6" t="s">
        <v>195</v>
      </c>
      <c r="Q78" s="18" t="s">
        <v>692</v>
      </c>
      <c r="R78" s="15"/>
      <c r="S78" s="11"/>
      <c r="T78" s="18" t="s">
        <v>257</v>
      </c>
      <c r="U78" s="2"/>
      <c r="V78"/>
      <c r="W78" s="35" t="s">
        <v>438</v>
      </c>
      <c r="X78" s="18"/>
      <c r="Y78" s="6" t="s">
        <v>331</v>
      </c>
      <c r="Z78" s="49" t="s">
        <v>3010</v>
      </c>
      <c r="AA78" s="18"/>
      <c r="AC78" s="38" t="s">
        <v>464</v>
      </c>
      <c r="AD78" s="6" t="s">
        <v>533</v>
      </c>
      <c r="AE78" s="18"/>
      <c r="AH78" s="6" t="s">
        <v>3006</v>
      </c>
      <c r="AI78" s="18" t="s">
        <v>1937</v>
      </c>
      <c r="AJ78" s="80" t="s">
        <v>2006</v>
      </c>
      <c r="AL78" s="18"/>
      <c r="AM78" s="6" t="s">
        <v>2066</v>
      </c>
      <c r="AN78" s="21"/>
      <c r="AO78" s="6" t="s">
        <v>3114</v>
      </c>
      <c r="AP78" s="6" t="s">
        <v>2226</v>
      </c>
      <c r="AQ78" s="6" t="s">
        <v>2268</v>
      </c>
      <c r="AR78" s="6" t="s">
        <v>2301</v>
      </c>
      <c r="AS78" s="2"/>
      <c r="AT78" s="18"/>
      <c r="AU78" s="43" t="s">
        <v>2437</v>
      </c>
      <c r="AV78" s="26" t="s">
        <v>2476</v>
      </c>
      <c r="AW78" s="22" t="s">
        <v>2540</v>
      </c>
      <c r="AX78" s="28" t="s">
        <v>2580</v>
      </c>
      <c r="AY78" s="6" t="s">
        <v>2635</v>
      </c>
      <c r="AZ78" s="6" t="s">
        <v>2711</v>
      </c>
      <c r="BA78" s="6" t="s">
        <v>2833</v>
      </c>
      <c r="BB78" s="18" t="s">
        <v>2791</v>
      </c>
      <c r="BC78" s="6" t="s">
        <v>2868</v>
      </c>
    </row>
    <row r="79" spans="1:55" ht="112">
      <c r="A79" s="6">
        <v>21</v>
      </c>
      <c r="B79" s="6" t="s">
        <v>160</v>
      </c>
      <c r="D79" s="2"/>
      <c r="F79" s="18"/>
      <c r="G79" s="18"/>
      <c r="I79" s="18"/>
      <c r="J79" s="5"/>
      <c r="K79" s="26"/>
      <c r="L79"/>
      <c r="M79"/>
      <c r="N79" s="2"/>
      <c r="Q79" s="11"/>
      <c r="R79" s="15"/>
      <c r="S79" s="11"/>
      <c r="T79" s="18"/>
      <c r="U79" s="2"/>
      <c r="V79"/>
      <c r="W79" s="5"/>
      <c r="X79" s="18"/>
      <c r="Y79"/>
      <c r="Z79" s="18"/>
      <c r="AA79" s="18"/>
      <c r="AC79" s="11"/>
      <c r="AE79" s="18"/>
      <c r="AH79" s="2"/>
      <c r="AI79" s="18"/>
      <c r="AK79" s="5"/>
      <c r="AL79" s="18"/>
      <c r="AN79" s="21"/>
      <c r="AP79" s="5"/>
      <c r="AS79" s="2"/>
      <c r="AT79" s="18"/>
      <c r="AU79" s="70"/>
      <c r="AV79"/>
      <c r="AW79" s="18"/>
      <c r="AY79" s="6" t="s">
        <v>209</v>
      </c>
      <c r="BA79"/>
      <c r="BB79" s="18"/>
    </row>
    <row r="80" spans="1:55" ht="56">
      <c r="A80" s="7" t="s">
        <v>82</v>
      </c>
      <c r="D80" s="2"/>
      <c r="F80" s="18"/>
      <c r="G80" s="18"/>
      <c r="I80" s="18"/>
      <c r="J80" s="5"/>
      <c r="K80" s="5"/>
      <c r="L80"/>
      <c r="M80"/>
      <c r="N80" s="2"/>
      <c r="Q80" s="11"/>
      <c r="R80" s="15"/>
      <c r="S80" s="11"/>
      <c r="T80" s="18"/>
      <c r="U80" s="26" t="s">
        <v>2980</v>
      </c>
      <c r="V80"/>
      <c r="W80" s="5"/>
      <c r="X80" s="18"/>
      <c r="Y80"/>
      <c r="Z80" s="18"/>
      <c r="AA80" s="18"/>
      <c r="AB80"/>
      <c r="AC80" s="11"/>
      <c r="AE80" s="18"/>
      <c r="AH80" s="2"/>
      <c r="AI80" s="18"/>
      <c r="AK80" s="5"/>
      <c r="AL80" s="18"/>
      <c r="AM80"/>
      <c r="AN80" s="21"/>
      <c r="AP80" s="5"/>
      <c r="AS80" s="2"/>
      <c r="AT80" s="18"/>
      <c r="AU80" s="70"/>
      <c r="AV80" s="88"/>
      <c r="AW80"/>
      <c r="BA80"/>
      <c r="BB80" s="18"/>
    </row>
    <row r="81" spans="1:54" ht="409.6">
      <c r="A81" s="6">
        <v>22</v>
      </c>
      <c r="B81" s="6" t="s">
        <v>161</v>
      </c>
      <c r="D81" s="2"/>
      <c r="F81" s="18"/>
      <c r="G81" s="18"/>
      <c r="H81" s="6" t="s">
        <v>1184</v>
      </c>
      <c r="I81" s="18"/>
      <c r="J81" s="5"/>
      <c r="K81" s="5"/>
      <c r="L81"/>
      <c r="M81" s="68" t="s">
        <v>1495</v>
      </c>
      <c r="N81" s="2"/>
      <c r="Q81" s="11"/>
      <c r="R81" s="15"/>
      <c r="S81" s="11"/>
      <c r="T81" s="18"/>
      <c r="U81" s="6" t="s">
        <v>2981</v>
      </c>
      <c r="V81"/>
      <c r="W81" s="5"/>
      <c r="X81" s="18"/>
      <c r="Y81"/>
      <c r="Z81" s="18"/>
      <c r="AA81" s="18"/>
      <c r="AC81" s="11"/>
      <c r="AE81" s="18"/>
      <c r="AH81" s="6" t="s">
        <v>3007</v>
      </c>
      <c r="AI81" s="18"/>
      <c r="AK81" s="5"/>
      <c r="AL81" s="18"/>
      <c r="AN81" s="21"/>
      <c r="AP81" s="6" t="s">
        <v>2227</v>
      </c>
      <c r="AS81" s="2"/>
      <c r="AT81" s="18"/>
      <c r="AU81" s="43" t="s">
        <v>2438</v>
      </c>
      <c r="AV81" s="95" t="s">
        <v>2477</v>
      </c>
      <c r="AW81" s="18"/>
      <c r="AX81" s="96"/>
      <c r="AY81" s="6" t="s">
        <v>209</v>
      </c>
      <c r="BA81" s="6" t="s">
        <v>2834</v>
      </c>
      <c r="BB81" s="18"/>
    </row>
    <row r="82" spans="1:54" ht="409.6">
      <c r="A82" s="6">
        <v>23</v>
      </c>
      <c r="B82" s="6" t="s">
        <v>162</v>
      </c>
      <c r="D82" s="2"/>
      <c r="E82" s="6" t="s">
        <v>967</v>
      </c>
      <c r="F82" s="18"/>
      <c r="G82" s="18"/>
      <c r="H82" s="6" t="s">
        <v>1185</v>
      </c>
      <c r="I82" s="18" t="s">
        <v>1258</v>
      </c>
      <c r="J82" s="6" t="s">
        <v>1349</v>
      </c>
      <c r="K82" s="26"/>
      <c r="L82"/>
      <c r="M82" s="69" t="s">
        <v>1496</v>
      </c>
      <c r="N82" s="6" t="s">
        <v>1535</v>
      </c>
      <c r="O82" s="6" t="s">
        <v>1623</v>
      </c>
      <c r="P82" s="16" t="s">
        <v>196</v>
      </c>
      <c r="Q82" s="18" t="s">
        <v>693</v>
      </c>
      <c r="R82" s="15"/>
      <c r="S82" s="18" t="s">
        <v>2941</v>
      </c>
      <c r="T82" s="18" t="s">
        <v>258</v>
      </c>
      <c r="U82" s="2"/>
      <c r="V82"/>
      <c r="W82" s="35" t="s">
        <v>439</v>
      </c>
      <c r="X82" s="18"/>
      <c r="Y82" s="6" t="s">
        <v>3086</v>
      </c>
      <c r="Z82" s="18" t="s">
        <v>750</v>
      </c>
      <c r="AA82" s="18"/>
      <c r="AC82" s="11"/>
      <c r="AD82" s="6" t="s">
        <v>534</v>
      </c>
      <c r="AE82" s="18"/>
      <c r="AH82" s="6" t="s">
        <v>1876</v>
      </c>
      <c r="AI82" s="18"/>
      <c r="AJ82" s="6" t="s">
        <v>2007</v>
      </c>
      <c r="AL82" s="18"/>
      <c r="AN82" s="21" t="s">
        <v>2105</v>
      </c>
      <c r="AP82" s="5"/>
      <c r="AR82" s="35" t="s">
        <v>2302</v>
      </c>
      <c r="AS82" s="2"/>
      <c r="AT82" s="18"/>
      <c r="AU82" s="43" t="s">
        <v>2438</v>
      </c>
      <c r="AV82" s="96" t="s">
        <v>2478</v>
      </c>
      <c r="AW82" s="2" t="s">
        <v>2541</v>
      </c>
      <c r="AX82" s="6" t="s">
        <v>2581</v>
      </c>
      <c r="AY82" s="6" t="s">
        <v>2636</v>
      </c>
      <c r="AZ82" s="6" t="s">
        <v>2712</v>
      </c>
      <c r="BA82" s="6" t="s">
        <v>2835</v>
      </c>
      <c r="BB82" s="19" t="s">
        <v>2792</v>
      </c>
    </row>
    <row r="83" spans="1:54" ht="409.6">
      <c r="A83" s="6">
        <v>24</v>
      </c>
      <c r="B83" s="6" t="s">
        <v>163</v>
      </c>
      <c r="D83" s="6" t="s">
        <v>1000</v>
      </c>
      <c r="E83" s="6" t="s">
        <v>968</v>
      </c>
      <c r="F83" s="18" t="s">
        <v>1078</v>
      </c>
      <c r="G83" s="18" t="s">
        <v>1043</v>
      </c>
      <c r="H83" s="6" t="s">
        <v>1186</v>
      </c>
      <c r="I83" s="18" t="s">
        <v>1259</v>
      </c>
      <c r="J83" s="5"/>
      <c r="K83" s="26"/>
      <c r="L83" s="2" t="s">
        <v>1455</v>
      </c>
      <c r="M83"/>
      <c r="N83" s="6" t="s">
        <v>1530</v>
      </c>
      <c r="O83" s="21" t="s">
        <v>1624</v>
      </c>
      <c r="Q83" s="18" t="s">
        <v>694</v>
      </c>
      <c r="R83" s="27" t="s">
        <v>229</v>
      </c>
      <c r="S83" s="19" t="s">
        <v>2942</v>
      </c>
      <c r="T83" s="18" t="s">
        <v>259</v>
      </c>
      <c r="U83" s="28" t="s">
        <v>2980</v>
      </c>
      <c r="V83"/>
      <c r="W83" s="35" t="s">
        <v>440</v>
      </c>
      <c r="X83" s="18" t="s">
        <v>407</v>
      </c>
      <c r="Y83" s="6" t="s">
        <v>3087</v>
      </c>
      <c r="Z83" s="18" t="s">
        <v>751</v>
      </c>
      <c r="AA83" s="18" t="s">
        <v>1731</v>
      </c>
      <c r="AB83" s="6" t="s">
        <v>506</v>
      </c>
      <c r="AC83" s="18" t="s">
        <v>458</v>
      </c>
      <c r="AD83" s="6" t="s">
        <v>535</v>
      </c>
      <c r="AE83" s="18"/>
      <c r="AH83" s="6" t="s">
        <v>1877</v>
      </c>
      <c r="AI83" s="18" t="s">
        <v>1938</v>
      </c>
      <c r="AJ83" s="6" t="s">
        <v>2008</v>
      </c>
      <c r="AL83" s="18" t="s">
        <v>597</v>
      </c>
      <c r="AM83" s="6" t="s">
        <v>2067</v>
      </c>
      <c r="AN83" s="21"/>
      <c r="AO83" s="6" t="s">
        <v>3115</v>
      </c>
      <c r="AP83" s="6" t="s">
        <v>2228</v>
      </c>
      <c r="AS83" s="6" t="s">
        <v>2351</v>
      </c>
      <c r="AT83" s="18"/>
      <c r="AU83" s="70"/>
      <c r="AV83" s="18"/>
      <c r="AW83" s="22" t="s">
        <v>2542</v>
      </c>
      <c r="AX83" s="28" t="s">
        <v>2582</v>
      </c>
      <c r="AY83" s="6" t="s">
        <v>2623</v>
      </c>
      <c r="BA83" s="6" t="s">
        <v>2832</v>
      </c>
      <c r="BB83" s="18" t="s">
        <v>2793</v>
      </c>
    </row>
    <row r="84" spans="1:54" ht="409.6">
      <c r="A84" s="6">
        <v>25</v>
      </c>
      <c r="B84" s="6" t="s">
        <v>164</v>
      </c>
      <c r="D84" s="2"/>
      <c r="F84" s="18"/>
      <c r="G84" s="18"/>
      <c r="H84" s="6" t="s">
        <v>1187</v>
      </c>
      <c r="I84" s="18" t="s">
        <v>1259</v>
      </c>
      <c r="J84" s="6" t="s">
        <v>1350</v>
      </c>
      <c r="K84" s="5"/>
      <c r="L84"/>
      <c r="M84" s="68" t="s">
        <v>1497</v>
      </c>
      <c r="N84" s="2"/>
      <c r="O84" s="6" t="s">
        <v>1625</v>
      </c>
      <c r="Q84" s="18" t="s">
        <v>695</v>
      </c>
      <c r="R84" s="19" t="s">
        <v>230</v>
      </c>
      <c r="S84" s="19" t="s">
        <v>2943</v>
      </c>
      <c r="T84" s="18"/>
      <c r="U84" s="6" t="s">
        <v>2982</v>
      </c>
      <c r="V84"/>
      <c r="W84" s="5"/>
      <c r="X84" s="18" t="s">
        <v>408</v>
      </c>
      <c r="Y84" s="6" t="s">
        <v>332</v>
      </c>
      <c r="Z84" s="18"/>
      <c r="AA84" s="18" t="s">
        <v>1732</v>
      </c>
      <c r="AB84" s="2"/>
      <c r="AC84" s="11"/>
      <c r="AE84" s="18"/>
      <c r="AH84" s="2"/>
      <c r="AI84" s="18"/>
      <c r="AL84" s="18"/>
      <c r="AN84" s="21"/>
      <c r="AP84" s="5"/>
      <c r="AS84" s="2"/>
      <c r="AT84" s="18"/>
      <c r="AU84" s="43" t="s">
        <v>2438</v>
      </c>
      <c r="AV84" s="18"/>
      <c r="AW84" s="2" t="s">
        <v>2543</v>
      </c>
      <c r="AX84" s="28" t="s">
        <v>2579</v>
      </c>
      <c r="AY84" s="6" t="s">
        <v>2637</v>
      </c>
      <c r="BA84"/>
      <c r="BB84" s="18"/>
    </row>
    <row r="85" spans="1:54" ht="409.6">
      <c r="A85" s="6">
        <v>26</v>
      </c>
      <c r="B85" s="6" t="s">
        <v>148</v>
      </c>
      <c r="D85" s="2"/>
      <c r="E85" s="6" t="s">
        <v>969</v>
      </c>
      <c r="F85" s="18"/>
      <c r="G85" s="18"/>
      <c r="I85" s="18" t="s">
        <v>1259</v>
      </c>
      <c r="J85" s="6" t="s">
        <v>1351</v>
      </c>
      <c r="K85" s="26"/>
      <c r="L85" s="2" t="s">
        <v>1456</v>
      </c>
      <c r="M85"/>
      <c r="N85" s="2"/>
      <c r="P85" s="6" t="s">
        <v>197</v>
      </c>
      <c r="Q85" s="11"/>
      <c r="R85" s="15"/>
      <c r="S85" s="19" t="s">
        <v>2944</v>
      </c>
      <c r="T85" s="18"/>
      <c r="U85" s="6" t="s">
        <v>2983</v>
      </c>
      <c r="V85"/>
      <c r="W85" s="5"/>
      <c r="X85" s="18" t="s">
        <v>409</v>
      </c>
      <c r="Y85" s="30" t="s">
        <v>333</v>
      </c>
      <c r="Z85" s="18" t="s">
        <v>752</v>
      </c>
      <c r="AA85" s="32" t="s">
        <v>1733</v>
      </c>
      <c r="AB85" s="2"/>
      <c r="AC85" s="18" t="s">
        <v>465</v>
      </c>
      <c r="AE85" s="18" t="s">
        <v>1774</v>
      </c>
      <c r="AG85" s="6" t="s">
        <v>629</v>
      </c>
      <c r="AH85" s="2"/>
      <c r="AI85" s="18"/>
      <c r="AJ85" s="6" t="s">
        <v>2009</v>
      </c>
      <c r="AK85" s="6" t="s">
        <v>571</v>
      </c>
      <c r="AL85" s="18" t="s">
        <v>598</v>
      </c>
      <c r="AN85" s="21" t="s">
        <v>2106</v>
      </c>
      <c r="AO85" s="6" t="s">
        <v>2179</v>
      </c>
      <c r="AP85" s="6" t="s">
        <v>2229</v>
      </c>
      <c r="AR85" s="35" t="s">
        <v>2302</v>
      </c>
      <c r="AS85" s="2"/>
      <c r="AT85" s="18"/>
      <c r="AU85" s="43" t="s">
        <v>2438</v>
      </c>
      <c r="AV85" s="18"/>
      <c r="AW85" s="2" t="s">
        <v>2544</v>
      </c>
      <c r="AX85" s="28" t="s">
        <v>2583</v>
      </c>
      <c r="AY85" s="6" t="s">
        <v>209</v>
      </c>
      <c r="AZ85" s="28" t="s">
        <v>2713</v>
      </c>
      <c r="BA85" s="6" t="s">
        <v>2835</v>
      </c>
      <c r="BB85" s="18" t="s">
        <v>2794</v>
      </c>
    </row>
    <row r="86" spans="1:54" ht="371">
      <c r="A86" s="6">
        <v>27</v>
      </c>
      <c r="B86" s="6" t="s">
        <v>149</v>
      </c>
      <c r="D86" s="2"/>
      <c r="E86" s="6" t="s">
        <v>970</v>
      </c>
      <c r="F86" s="18"/>
      <c r="G86" s="18"/>
      <c r="H86" s="6" t="s">
        <v>1188</v>
      </c>
      <c r="I86" s="18" t="s">
        <v>1259</v>
      </c>
      <c r="J86" s="6" t="s">
        <v>1352</v>
      </c>
      <c r="K86" s="5"/>
      <c r="L86"/>
      <c r="M86" t="s">
        <v>1498</v>
      </c>
      <c r="N86" s="6" t="s">
        <v>1536</v>
      </c>
      <c r="O86" s="6" t="s">
        <v>1626</v>
      </c>
      <c r="P86" s="16" t="s">
        <v>198</v>
      </c>
      <c r="Q86" s="18" t="s">
        <v>2895</v>
      </c>
      <c r="R86" s="19" t="s">
        <v>230</v>
      </c>
      <c r="S86" s="19" t="s">
        <v>2944</v>
      </c>
      <c r="T86" s="18" t="s">
        <v>260</v>
      </c>
      <c r="U86" s="2" t="s">
        <v>2980</v>
      </c>
      <c r="V86"/>
      <c r="W86" s="6" t="s">
        <v>441</v>
      </c>
      <c r="X86" s="18" t="s">
        <v>410</v>
      </c>
      <c r="Y86" s="6" t="s">
        <v>334</v>
      </c>
      <c r="Z86" s="18" t="s">
        <v>753</v>
      </c>
      <c r="AA86" s="32" t="s">
        <v>1734</v>
      </c>
      <c r="AB86" s="2"/>
      <c r="AC86" s="39"/>
      <c r="AD86" s="28" t="s">
        <v>534</v>
      </c>
      <c r="AE86" s="18" t="s">
        <v>1775</v>
      </c>
      <c r="AG86" s="6" t="s">
        <v>630</v>
      </c>
      <c r="AH86" s="6" t="s">
        <v>1878</v>
      </c>
      <c r="AI86" s="18"/>
      <c r="AJ86" s="80" t="s">
        <v>2010</v>
      </c>
      <c r="AK86" s="6" t="s">
        <v>572</v>
      </c>
      <c r="AL86" s="18"/>
      <c r="AM86" s="6" t="s">
        <v>2068</v>
      </c>
      <c r="AN86" s="21"/>
      <c r="AO86" s="6" t="s">
        <v>2180</v>
      </c>
      <c r="AP86" s="6" t="s">
        <v>2230</v>
      </c>
      <c r="AR86" s="35" t="s">
        <v>2303</v>
      </c>
      <c r="AS86" s="2"/>
      <c r="AT86" s="18"/>
      <c r="AU86" s="43" t="s">
        <v>2438</v>
      </c>
      <c r="AV86" s="18"/>
      <c r="AW86" s="18" t="s">
        <v>2545</v>
      </c>
      <c r="AX86" s="101" t="s">
        <v>2584</v>
      </c>
      <c r="AY86" s="6" t="s">
        <v>2638</v>
      </c>
      <c r="BA86" s="6" t="s">
        <v>2836</v>
      </c>
      <c r="BB86" s="18" t="s">
        <v>2795</v>
      </c>
    </row>
    <row r="87" spans="1:54" ht="409.6">
      <c r="A87" s="6">
        <v>28</v>
      </c>
      <c r="B87" s="6" t="s">
        <v>157</v>
      </c>
      <c r="D87" s="2"/>
      <c r="F87" s="18"/>
      <c r="G87" s="18"/>
      <c r="H87" s="6" t="s">
        <v>1189</v>
      </c>
      <c r="I87" s="18" t="s">
        <v>1260</v>
      </c>
      <c r="J87" s="5"/>
      <c r="K87" s="5"/>
      <c r="L87"/>
      <c r="M87" s="6" t="s">
        <v>1499</v>
      </c>
      <c r="N87" s="2"/>
      <c r="P87" s="6" t="s">
        <v>199</v>
      </c>
      <c r="Q87" s="11"/>
      <c r="R87" s="15"/>
      <c r="S87" s="19" t="s">
        <v>2945</v>
      </c>
      <c r="T87" s="18" t="s">
        <v>261</v>
      </c>
      <c r="U87" s="45" t="s">
        <v>713</v>
      </c>
      <c r="V87"/>
      <c r="W87" s="5"/>
      <c r="X87" s="18"/>
      <c r="Y87" s="6" t="s">
        <v>3088</v>
      </c>
      <c r="Z87" s="18" t="s">
        <v>754</v>
      </c>
      <c r="AA87" s="32" t="s">
        <v>1733</v>
      </c>
      <c r="AB87" s="2"/>
      <c r="AC87" s="18" t="s">
        <v>465</v>
      </c>
      <c r="AE87" s="18" t="s">
        <v>1776</v>
      </c>
      <c r="AG87" s="6" t="s">
        <v>631</v>
      </c>
      <c r="AH87" s="6" t="s">
        <v>1879</v>
      </c>
      <c r="AI87" s="18"/>
      <c r="AJ87" s="41" t="s">
        <v>2011</v>
      </c>
      <c r="AK87" s="6" t="s">
        <v>572</v>
      </c>
      <c r="AL87" s="18" t="s">
        <v>598</v>
      </c>
      <c r="AM87" s="2" t="s">
        <v>2068</v>
      </c>
      <c r="AN87" s="21"/>
      <c r="AO87" s="6" t="s">
        <v>2181</v>
      </c>
      <c r="AP87" s="5"/>
      <c r="AR87" s="35" t="s">
        <v>2303</v>
      </c>
      <c r="AS87" s="2"/>
      <c r="AT87" s="18"/>
      <c r="AU87" s="43" t="s">
        <v>2438</v>
      </c>
      <c r="AV87" s="18"/>
      <c r="AW87" s="18" t="s">
        <v>2546</v>
      </c>
      <c r="AX87" s="28" t="s">
        <v>2585</v>
      </c>
      <c r="AY87" s="6" t="s">
        <v>2638</v>
      </c>
      <c r="BA87" s="6" t="s">
        <v>2837</v>
      </c>
      <c r="BB87" s="18" t="s">
        <v>2796</v>
      </c>
    </row>
    <row r="88" spans="1:54" ht="409.6">
      <c r="A88" s="6">
        <v>29</v>
      </c>
      <c r="B88" s="6" t="s">
        <v>158</v>
      </c>
      <c r="D88" s="2"/>
      <c r="E88" s="6" t="s">
        <v>971</v>
      </c>
      <c r="F88" s="18"/>
      <c r="G88" s="18"/>
      <c r="H88" s="6" t="s">
        <v>1190</v>
      </c>
      <c r="I88" s="18" t="s">
        <v>1261</v>
      </c>
      <c r="J88" s="6" t="s">
        <v>1353</v>
      </c>
      <c r="K88" s="5"/>
      <c r="L88" s="2" t="s">
        <v>1456</v>
      </c>
      <c r="M88" s="2" t="s">
        <v>1500</v>
      </c>
      <c r="N88" s="6" t="s">
        <v>1537</v>
      </c>
      <c r="O88" s="21" t="s">
        <v>1627</v>
      </c>
      <c r="P88" s="6" t="s">
        <v>200</v>
      </c>
      <c r="Q88" s="26" t="s">
        <v>696</v>
      </c>
      <c r="R88" s="15"/>
      <c r="S88" s="19" t="s">
        <v>2946</v>
      </c>
      <c r="T88" s="18" t="s">
        <v>258</v>
      </c>
      <c r="U88" s="28" t="s">
        <v>712</v>
      </c>
      <c r="V88"/>
      <c r="W88" s="35" t="s">
        <v>438</v>
      </c>
      <c r="X88" s="18" t="s">
        <v>411</v>
      </c>
      <c r="Y88" s="6" t="s">
        <v>335</v>
      </c>
      <c r="Z88" s="18" t="s">
        <v>755</v>
      </c>
      <c r="AA88" s="32" t="s">
        <v>1733</v>
      </c>
      <c r="AB88" s="2"/>
      <c r="AC88" s="18" t="s">
        <v>458</v>
      </c>
      <c r="AE88" s="18"/>
      <c r="AG88" s="6" t="s">
        <v>632</v>
      </c>
      <c r="AH88" t="s">
        <v>3008</v>
      </c>
      <c r="AI88" s="18"/>
      <c r="AJ88" s="41" t="s">
        <v>2012</v>
      </c>
      <c r="AK88" s="6" t="s">
        <v>573</v>
      </c>
      <c r="AL88" s="18"/>
      <c r="AM88" s="2" t="s">
        <v>2068</v>
      </c>
      <c r="AN88" s="21" t="s">
        <v>2106</v>
      </c>
      <c r="AO88" s="6" t="s">
        <v>2182</v>
      </c>
      <c r="AP88" s="6" t="s">
        <v>2231</v>
      </c>
      <c r="AR88" s="6" t="s">
        <v>2304</v>
      </c>
      <c r="AS88" s="2"/>
      <c r="AT88" s="18"/>
      <c r="AU88" s="43" t="s">
        <v>2438</v>
      </c>
      <c r="AV88" s="18"/>
      <c r="AW88" s="18"/>
      <c r="AX88" s="6" t="s">
        <v>2586</v>
      </c>
      <c r="AY88" s="6" t="s">
        <v>2639</v>
      </c>
      <c r="AZ88" s="6" t="s">
        <v>2714</v>
      </c>
      <c r="BA88" s="6" t="s">
        <v>2835</v>
      </c>
      <c r="BB88" s="18" t="s">
        <v>2797</v>
      </c>
    </row>
  </sheetData>
  <sortState xmlns:xlrd2="http://schemas.microsoft.com/office/spreadsheetml/2017/richdata2" columnSort="1" ref="Q10:AM89">
    <sortCondition ref="Q14:AM14"/>
  </sortState>
  <phoneticPr fontId="3" type="noConversion"/>
  <hyperlinks>
    <hyperlink ref="P86" r:id="rId1" xr:uid="{00000000-0004-0000-0300-000000000000}"/>
    <hyperlink ref="P82" r:id="rId2" xr:uid="{00000000-0004-0000-0300-000001000000}"/>
    <hyperlink ref="P72" r:id="rId3" xr:uid="{00000000-0004-0000-0300-000002000000}"/>
    <hyperlink ref="R83" r:id="rId4" display="https://www.in.gov/judiciary/interpreter/3448.htm" xr:uid="{41E70736-9F28-E149-9990-F3FD10B3ED6C}"/>
    <hyperlink ref="V72" r:id="rId5" display="https://law.justia.com/codes/louisiana/2018/code-codeofcivilprocedure/ccp-192.1/" xr:uid="{6A2905FE-96E3-1444-B396-4A250F250B11}"/>
    <hyperlink ref="AC88" r:id="rId6" xr:uid="{3F603F1E-181A-D542-9D81-DB58BE411F84}"/>
    <hyperlink ref="AD86" r:id="rId7" display="https://courts.mt.gov/Portals/189/docs/ada-judicial.pdf" xr:uid="{F8F9E124-5DEA-E548-B5AF-FAFC27146626}"/>
    <hyperlink ref="AK88" r:id="rId8" xr:uid="{480C274D-7445-584C-97BC-A4179D1DD6DB}"/>
    <hyperlink ref="AL87" r:id="rId9" xr:uid="{14549DBF-3023-1643-B4A4-B463B74864AB}"/>
    <hyperlink ref="AL85" r:id="rId10" xr:uid="{7F4E8375-623A-8B4E-82FF-E4AE1FB3EFF5}"/>
    <hyperlink ref="Q88" r:id="rId11" xr:uid="{BCF392A5-0846-B747-8C8C-DAD79E3D5CA5}"/>
    <hyperlink ref="U88" r:id="rId12" xr:uid="{A3CF1E8C-9517-D24D-A278-E55F4FE92E45}"/>
    <hyperlink ref="G83" r:id="rId13" xr:uid="{3E5660F0-95ED-BF4B-9570-9537F0605A70}"/>
    <hyperlink ref="G73" r:id="rId14" location="collapse-accordion-31-1" xr:uid="{03421302-18BF-244B-B695-DBE2EB0E000D}"/>
    <hyperlink ref="F73" r:id="rId15" location=":~:text=ASL%20interpreters%20are%20not%20required,Hard%20of%20Hearing%20(ACDHH)." xr:uid="{7212CB24-4725-1C43-A3EE-8F9BA282572B}"/>
    <hyperlink ref="F83" r:id="rId16" xr:uid="{C8013C97-0652-AC46-B2D8-0C837F221E75}"/>
    <hyperlink ref="K61" r:id="rId17" xr:uid="{FC8CFDF6-EC42-344A-A536-2293FA7B05AA}"/>
    <hyperlink ref="K73" r:id="rId18" xr:uid="{3482E9B0-3721-BE4A-93C8-857640DB56A0}"/>
    <hyperlink ref="K77" r:id="rId19" xr:uid="{DE73DE14-1F54-364F-A02B-CD7038808F28}"/>
    <hyperlink ref="K74" r:id="rId20" display="https://courts.delaware.gov/aoc/courtinterpreter/orientation.aspx" xr:uid="{F1878701-875A-244B-9845-B3C83523ADEC}"/>
    <hyperlink ref="M78" r:id="rId21" xr:uid="{9972608A-A66A-2A4A-A81F-DAB5496209C7}"/>
    <hyperlink ref="AA85" r:id="rId22" xr:uid="{ADA41056-931C-0045-9554-C59A7DA0958C}"/>
    <hyperlink ref="AA86" r:id="rId23" location="tab03GrievanceProcedure" xr:uid="{E4022F47-9573-CE46-A5AF-7B299DA267C7}"/>
    <hyperlink ref="AA87" r:id="rId24" xr:uid="{F2317928-FD39-AF46-A580-0FAD18929585}"/>
    <hyperlink ref="AA88" r:id="rId25" xr:uid="{B987FBFE-48B8-C947-B27C-4CC89A04D7DE}"/>
    <hyperlink ref="AE61" r:id="rId26" xr:uid="{D974CA3E-16AE-8047-A1E8-30FC146171DB}"/>
    <hyperlink ref="AE87" r:id="rId27" xr:uid="{D283E79C-9BE7-0141-A818-839EB0FAC036}"/>
    <hyperlink ref="AR82" r:id="rId28" display="https://www.courts.ri.gov/ADA/Pages/Accommodation Process.aspx" xr:uid="{3420681C-D078-DC47-A7D5-519E7A121691}"/>
    <hyperlink ref="AR85" r:id="rId29" display="https://www.courts.ri.gov/ADA/Pages/Accommodation Process.aspx" xr:uid="{9B5B6EC2-EBF5-1049-A176-3B9E6BA5BFF5}"/>
    <hyperlink ref="AR86" r:id="rId30" display="https://www.courts.ri.gov/ADA/Pages/Grievance Procedure.aspx" xr:uid="{468B9F16-B3D0-B04D-99FC-13022F53A6AA}"/>
    <hyperlink ref="AR87" r:id="rId31" display="https://www.courts.ri.gov/ADA/Pages/Grievance Procedure.aspx" xr:uid="{5381A6EE-502C-2B4E-9A12-703D0FF6E1CB}"/>
    <hyperlink ref="AU77" r:id="rId32" xr:uid="{6D5B0929-613F-DA43-8F00-62495B61FB28}"/>
    <hyperlink ref="AU78" r:id="rId33" xr:uid="{6B73F119-F0D3-1D47-B820-4DB3B278E29F}"/>
    <hyperlink ref="AU81" r:id="rId34" location="What%20kinds%20of%20auxiliary%20aids…" xr:uid="{499C72F2-8AEC-4F4A-947A-08E1FBA4F0A1}"/>
    <hyperlink ref="AU82" r:id="rId35" location="What%20kinds%20of%20auxiliary%20aids…" xr:uid="{4C7B7AF5-797F-5D4B-AD70-7BC8023FF70F}"/>
    <hyperlink ref="AU84" r:id="rId36" location="What%20kinds%20of%20auxiliary%20aids…" xr:uid="{A2E30A9C-0029-F840-A829-70EA49C2C6C0}"/>
    <hyperlink ref="AU85:AU88" r:id="rId37" location="What%20kinds%20of%20auxiliary%20aids…" display="https://www.tncourts.gov/administration/human-resources/ada-policy/frequently-asked-questions/program-access#What%20kinds%20of%20auxiliary%20aids…" xr:uid="{D4C2F07E-2CE9-8441-B936-1DE7AB9D2B65}"/>
    <hyperlink ref="AV76" r:id="rId38" display="https://texreg.sos.state.tx.us/public/readtac$ext.TacPage?sl=R&amp;app=9&amp;p_dir=&amp;p_rloc=&amp;p_tloc=&amp;p_ploc=&amp;pg=1&amp;p_tac=&amp;ti=1&amp;pt=10&amp;ch=206&amp;rl=50" xr:uid="{570DB255-F73B-464C-9FCF-E1DB22C8F0E4}"/>
    <hyperlink ref="AV78" r:id="rId39" display="https://statutes.capitol.texas.gov/Docs/HR/htm/HR.121.htm" xr:uid="{D1035223-78EE-DD42-8421-3D0CCEDB99F9}"/>
    <hyperlink ref="AV82" r:id="rId40" display="https://statutes.capitol.texas.gov/Docs/GV/htm/GV.57.htm" xr:uid="{064070DA-E7FC-AF41-9C51-E42F49EE669F}"/>
    <hyperlink ref="AW72" r:id="rId41" xr:uid="{B77385BD-11B2-494A-96FF-96A8FAEA2892}"/>
    <hyperlink ref="AW78" r:id="rId42" xr:uid="{CEA790AC-5BFA-A04F-9505-26E96C7A23BE}"/>
    <hyperlink ref="AW83" r:id="rId43" xr:uid="{B9DEE82F-BB9F-EF47-947C-AB5E4BA69FA8}"/>
    <hyperlink ref="AX78" r:id="rId44" display="http://www.courts.state.va.us/courts/ada/home.html" xr:uid="{6589B85B-42E2-C74D-8405-1224FDE1B570}"/>
    <hyperlink ref="AX83" r:id="rId45" display="http://www.courts.state.va.us/courts/ada/home.html" xr:uid="{1BDB6FFC-C5B1-3C47-93C4-5EE3A8FB0525}"/>
    <hyperlink ref="AX84" r:id="rId46" display="http://www.courts.state.va.us/courts/ada/home.html" xr:uid="{B92C0892-D1F0-494C-9597-4A68458FE626}"/>
    <hyperlink ref="AX85" r:id="rId47" display="http://www.courts.state.va.us/courts/ada/ada_field_coordinators.pdf" xr:uid="{88284217-5B33-8740-8F5B-AB6F78DCD6E1}"/>
    <hyperlink ref="AX87" r:id="rId48" display="http://www.courts.state.va.us/courts/ada/grievance_procedure.pdf" xr:uid="{17F9703D-69BA-8F4F-96F0-9CE6C5B140D1}"/>
    <hyperlink ref="AY58" r:id="rId49" xr:uid="{ECB036C5-108C-E34F-8137-E4D522248F66}"/>
    <hyperlink ref="AZ85" r:id="rId50" xr:uid="{7420D415-E62D-0243-8892-D9E9228BD128}"/>
    <hyperlink ref="U59" r:id="rId51" xr:uid="{D65398E1-B183-504D-9581-5DE6EFBF8EDC}"/>
    <hyperlink ref="U75" r:id="rId52" xr:uid="{693E20BF-CC1F-6642-9EAF-D9AC84B1461A}"/>
    <hyperlink ref="U83" r:id="rId53" xr:uid="{59F43E46-C3C9-6F45-A597-1EA508A9C3A1}"/>
    <hyperlink ref="U80" r:id="rId54" xr:uid="{21711A18-8F27-6348-9828-B1027DF5F914}"/>
    <hyperlink ref="AJ78" r:id="rId55" xr:uid="{A665141D-0FA6-2D45-BA10-320789C6C23D}"/>
    <hyperlink ref="AJ86" r:id="rId56" location="how" xr:uid="{8C07D166-B7F5-D242-B3F3-E6928BCB879E}"/>
    <hyperlink ref="AJ87" r:id="rId57" location="response" xr:uid="{6FC5CE7E-13D8-2D45-B095-975419E364E9}"/>
    <hyperlink ref="AJ88" r:id="rId58" xr:uid="{AA0EDC5F-93DB-4040-A4E9-76FB79675330}"/>
    <hyperlink ref="AX72" r:id="rId59" xr:uid="{551AE498-F023-A54C-926E-86F027A64B8C}"/>
  </hyperlinks>
  <pageMargins left="0.75" right="0.75" top="1" bottom="1" header="0.5" footer="0.5"/>
  <pageSetup orientation="landscape" horizontalDpi="4294967292" verticalDpi="4294967292" r:id="rId60"/>
  <drawing r:id="rId61"/>
  <extLst>
    <ext xmlns:mx="http://schemas.microsoft.com/office/mac/excel/2008/main" uri="http://schemas.microsoft.com/office/mac/excel/2008/main">
      <mx:PLV Mode="1"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389D9-A941-2645-B229-C0BE014458EF}">
  <dimension ref="A1"/>
  <sheetViews>
    <sheetView workbookViewId="0">
      <selection activeCell="C29" sqref="C29"/>
    </sheetView>
  </sheetViews>
  <sheetFormatPr baseColWidth="10" defaultRowHeight="13"/>
  <sheetData>
    <row r="1" spans="1:1">
      <c r="A1" s="5"/>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B8259-007F-4E4E-A4F2-8CFEDCFDF5D3}">
  <dimension ref="A1:AX53"/>
  <sheetViews>
    <sheetView tabSelected="1" topLeftCell="A53" workbookViewId="0">
      <pane xSplit="1" topLeftCell="AB1" activePane="topRight" state="frozen"/>
      <selection pane="topRight" activeCell="AJ53" sqref="AJ53"/>
    </sheetView>
  </sheetViews>
  <sheetFormatPr baseColWidth="10" defaultRowHeight="13"/>
  <cols>
    <col min="4" max="4" width="40.1640625" customWidth="1"/>
    <col min="6" max="6" width="31.33203125" customWidth="1"/>
    <col min="8" max="8" width="35.33203125" customWidth="1"/>
    <col min="10" max="10" width="34.5" customWidth="1"/>
    <col min="12" max="12" width="39" customWidth="1"/>
    <col min="14" max="14" width="41.1640625" customWidth="1"/>
    <col min="16" max="16" width="35.33203125" customWidth="1"/>
    <col min="18" max="18" width="29.5" customWidth="1"/>
    <col min="20" max="20" width="31.6640625" customWidth="1"/>
    <col min="22" max="22" width="29.5" customWidth="1"/>
    <col min="24" max="24" width="28.6640625" customWidth="1"/>
    <col min="25" max="25" width="10.83203125" customWidth="1"/>
    <col min="26" max="26" width="39.6640625" customWidth="1"/>
    <col min="28" max="28" width="33.33203125" customWidth="1"/>
    <col min="30" max="30" width="31.83203125" customWidth="1"/>
    <col min="32" max="32" width="34.83203125" customWidth="1"/>
    <col min="34" max="34" width="32.83203125" customWidth="1"/>
    <col min="36" max="36" width="30.6640625" customWidth="1"/>
    <col min="38" max="38" width="36.83203125" customWidth="1"/>
    <col min="40" max="40" width="32.1640625" customWidth="1"/>
    <col min="42" max="42" width="27.5" customWidth="1"/>
    <col min="44" max="44" width="26.83203125" customWidth="1"/>
    <col min="46" max="46" width="25" customWidth="1"/>
    <col min="48" max="48" width="23.1640625" customWidth="1"/>
    <col min="50" max="50" width="31.1640625" customWidth="1"/>
  </cols>
  <sheetData>
    <row r="1" spans="1:50" ht="124" customHeight="1"/>
    <row r="2" spans="1:50" ht="68">
      <c r="A2" s="174" t="s">
        <v>5738</v>
      </c>
      <c r="B2" s="175" t="s">
        <v>5739</v>
      </c>
      <c r="C2" s="175" t="s">
        <v>5740</v>
      </c>
      <c r="D2" s="175" t="s">
        <v>5741</v>
      </c>
      <c r="E2" s="175" t="s">
        <v>5742</v>
      </c>
      <c r="F2" s="175" t="s">
        <v>5743</v>
      </c>
      <c r="G2" s="175" t="s">
        <v>5744</v>
      </c>
      <c r="H2" s="175" t="s">
        <v>5745</v>
      </c>
      <c r="I2" s="175" t="s">
        <v>5746</v>
      </c>
      <c r="J2" s="175" t="s">
        <v>5747</v>
      </c>
      <c r="K2" s="175" t="s">
        <v>5748</v>
      </c>
      <c r="L2" s="175" t="s">
        <v>5749</v>
      </c>
      <c r="M2" s="175" t="s">
        <v>5750</v>
      </c>
      <c r="N2" s="175" t="s">
        <v>5751</v>
      </c>
      <c r="O2" s="175" t="s">
        <v>5752</v>
      </c>
      <c r="P2" s="176" t="s">
        <v>5753</v>
      </c>
      <c r="Q2" s="175" t="s">
        <v>5754</v>
      </c>
      <c r="R2" s="175" t="s">
        <v>5755</v>
      </c>
      <c r="S2" s="175" t="s">
        <v>5756</v>
      </c>
      <c r="T2" s="175" t="s">
        <v>5757</v>
      </c>
      <c r="U2" s="175" t="s">
        <v>5758</v>
      </c>
      <c r="V2" s="175" t="s">
        <v>5759</v>
      </c>
      <c r="W2" s="175" t="s">
        <v>5760</v>
      </c>
      <c r="X2" s="175" t="s">
        <v>5761</v>
      </c>
      <c r="Y2" s="175" t="s">
        <v>5762</v>
      </c>
      <c r="Z2" s="175" t="s">
        <v>5763</v>
      </c>
      <c r="AA2" s="175" t="s">
        <v>5764</v>
      </c>
      <c r="AB2" s="175" t="s">
        <v>5765</v>
      </c>
      <c r="AC2" s="175" t="s">
        <v>5766</v>
      </c>
      <c r="AD2" s="175" t="s">
        <v>5767</v>
      </c>
      <c r="AE2" s="175" t="s">
        <v>5768</v>
      </c>
      <c r="AF2" s="177" t="s">
        <v>5769</v>
      </c>
      <c r="AG2" s="175" t="s">
        <v>5770</v>
      </c>
      <c r="AH2" s="175" t="s">
        <v>5771</v>
      </c>
      <c r="AI2" s="175" t="s">
        <v>5772</v>
      </c>
      <c r="AJ2" s="175" t="s">
        <v>5773</v>
      </c>
      <c r="AK2" s="175" t="s">
        <v>5774</v>
      </c>
      <c r="AL2" s="175" t="s">
        <v>5775</v>
      </c>
      <c r="AM2" s="175" t="s">
        <v>5776</v>
      </c>
      <c r="AN2" s="175" t="s">
        <v>5777</v>
      </c>
      <c r="AO2" s="175" t="s">
        <v>5778</v>
      </c>
      <c r="AP2" s="175" t="s">
        <v>5779</v>
      </c>
      <c r="AQ2" s="175" t="s">
        <v>5780</v>
      </c>
      <c r="AR2" s="175" t="s">
        <v>5781</v>
      </c>
      <c r="AS2" s="175" t="s">
        <v>5782</v>
      </c>
      <c r="AT2" s="175" t="s">
        <v>5783</v>
      </c>
      <c r="AU2" s="175" t="s">
        <v>5784</v>
      </c>
      <c r="AV2" s="175" t="s">
        <v>5785</v>
      </c>
      <c r="AW2" s="175" t="s">
        <v>5786</v>
      </c>
      <c r="AX2" s="178" t="s">
        <v>5787</v>
      </c>
    </row>
    <row r="3" spans="1:50" ht="409.6">
      <c r="A3" s="179" t="s">
        <v>973</v>
      </c>
      <c r="B3" s="180">
        <f>SUM(Table_1[[#This Row],[BM 1 Y/N (5 pts)]],Table_1[[#This Row],[BM 2 Y/N (5 pts)]],Table_1[[#This Row],[BM 3 Y/N (2 pts)]],Table_1[[#This Row],[BM 4 Y/N (2 pts)]],Table_1[[#This Row],[BM 5 Y/N (5 pts)]],Table_1[[#This Row],[BM 6 Y/N (10 pts)]],Table_1[[#This Row],[BM 7 Y/N (10 pts)]],Table_1[[#This Row],[BM 8 Y/N (2 pts)]],Table_1[[#This Row],[BM 9 Y/N (5 pts)]],Table_1[[#This Row],[BM 10 Y/N (2 pts)]],Table_1[[#This Row],[BM 11 Y/N (3 pts)]],Table_1[[#This Row],[BM 12 Y/N (3 pts)]],Table_1[[#This Row],[BM 13 Y/N (5 pts)]],Table_1[[#This Row],[BM 14 Y/N (2 pts)]],Table_1[[#This Row],[BM 15 Y/N (5 pts)]],Table_1[[#This Row],[BM 16 Y/N (5 pts)]],Table_1[[#This Row],[BM 17 Y/N (5 pts)]],Table_1[[#This Row],[BM 18 Y/N (5 pts)]],Table_1[[#This Row],[BM 19 Y/N (5 pts)]],Table_1[[#This Row],[BM 21 Y/N (2 pts)]],Table_1[[#This Row],[BM 22 Y/N (5 pts)]],Table_1[[#This Row],[BM 23 Y/N (3 pts)]],Table_1[[#This Row],[BM 24 Y/N (2 pts)]])</f>
        <v>32</v>
      </c>
      <c r="C3" s="180">
        <v>0</v>
      </c>
      <c r="D3" s="180" t="s">
        <v>5788</v>
      </c>
      <c r="E3" s="180">
        <v>0</v>
      </c>
      <c r="F3" s="180" t="s">
        <v>5789</v>
      </c>
      <c r="G3" s="180">
        <v>0</v>
      </c>
      <c r="H3" s="180" t="s">
        <v>5790</v>
      </c>
      <c r="I3" s="180">
        <v>2</v>
      </c>
      <c r="J3" s="180" t="s">
        <v>5791</v>
      </c>
      <c r="K3" s="180">
        <v>5</v>
      </c>
      <c r="L3" s="180" t="s">
        <v>5792</v>
      </c>
      <c r="M3" s="180">
        <v>0</v>
      </c>
      <c r="N3" s="180" t="s">
        <v>5793</v>
      </c>
      <c r="O3" s="180">
        <v>0</v>
      </c>
      <c r="P3" s="181" t="s">
        <v>5794</v>
      </c>
      <c r="Q3" s="180">
        <v>0</v>
      </c>
      <c r="R3" s="180" t="s">
        <v>5795</v>
      </c>
      <c r="S3" s="180">
        <v>0</v>
      </c>
      <c r="T3" s="180" t="s">
        <v>5796</v>
      </c>
      <c r="U3" s="180">
        <v>2</v>
      </c>
      <c r="V3" s="180" t="s">
        <v>5797</v>
      </c>
      <c r="W3" s="180">
        <v>3</v>
      </c>
      <c r="X3" s="180" t="s">
        <v>5798</v>
      </c>
      <c r="Y3" s="180">
        <v>0</v>
      </c>
      <c r="Z3" s="180" t="s">
        <v>5799</v>
      </c>
      <c r="AA3" s="180">
        <v>5</v>
      </c>
      <c r="AB3" s="180" t="s">
        <v>5800</v>
      </c>
      <c r="AC3" s="180">
        <v>0</v>
      </c>
      <c r="AD3" s="180" t="s">
        <v>5801</v>
      </c>
      <c r="AE3" s="180">
        <v>0</v>
      </c>
      <c r="AF3" s="182" t="s">
        <v>5802</v>
      </c>
      <c r="AG3" s="180">
        <v>0</v>
      </c>
      <c r="AH3" s="180" t="s">
        <v>5803</v>
      </c>
      <c r="AI3" s="180">
        <v>5</v>
      </c>
      <c r="AJ3" s="180" t="s">
        <v>5804</v>
      </c>
      <c r="AK3" s="180">
        <v>5</v>
      </c>
      <c r="AL3" s="180" t="s">
        <v>5805</v>
      </c>
      <c r="AM3" s="180">
        <v>5</v>
      </c>
      <c r="AN3" s="180" t="s">
        <v>5806</v>
      </c>
      <c r="AO3" s="180">
        <v>0</v>
      </c>
      <c r="AP3" s="180" t="s">
        <v>5807</v>
      </c>
      <c r="AQ3" s="180">
        <v>0</v>
      </c>
      <c r="AR3" s="180" t="s">
        <v>5808</v>
      </c>
      <c r="AS3" s="180">
        <v>0</v>
      </c>
      <c r="AT3" s="180" t="s">
        <v>5809</v>
      </c>
      <c r="AU3" s="180">
        <v>0</v>
      </c>
      <c r="AV3" s="180" t="s">
        <v>5810</v>
      </c>
      <c r="AW3" s="180">
        <v>0</v>
      </c>
      <c r="AX3" s="183" t="s">
        <v>5810</v>
      </c>
    </row>
    <row r="4" spans="1:50" ht="409.6">
      <c r="A4" s="179" t="s">
        <v>972</v>
      </c>
      <c r="B4" s="180">
        <f>SUM(Table_1[[#This Row],[BM 1 Y/N (5 pts)]],Table_1[[#This Row],[BM 2 Y/N (5 pts)]],Table_1[[#This Row],[BM 3 Y/N (2 pts)]],Table_1[[#This Row],[BM 4 Y/N (2 pts)]],Table_1[[#This Row],[BM 5 Y/N (5 pts)]],Table_1[[#This Row],[BM 6 Y/N (10 pts)]],Table_1[[#This Row],[BM 7 Y/N (10 pts)]],Table_1[[#This Row],[BM 8 Y/N (2 pts)]],Table_1[[#This Row],[BM 9 Y/N (5 pts)]],Table_1[[#This Row],[BM 10 Y/N (2 pts)]],Table_1[[#This Row],[BM 11 Y/N (3 pts)]],Table_1[[#This Row],[BM 12 Y/N (3 pts)]],Table_1[[#This Row],[BM 13 Y/N (5 pts)]],Table_1[[#This Row],[BM 14 Y/N (2 pts)]],Table_1[[#This Row],[BM 15 Y/N (5 pts)]],Table_1[[#This Row],[BM 16 Y/N (5 pts)]],Table_1[[#This Row],[BM 17 Y/N (5 pts)]],Table_1[[#This Row],[BM 18 Y/N (5 pts)]],Table_1[[#This Row],[BM 19 Y/N (5 pts)]],Table_1[[#This Row],[BM 21 Y/N (2 pts)]],Table_1[[#This Row],[BM 22 Y/N (5 pts)]],Table_1[[#This Row],[BM 23 Y/N (3 pts)]],Table_1[[#This Row],[BM 24 Y/N (2 pts)]])</f>
        <v>39</v>
      </c>
      <c r="C4" s="180">
        <v>0</v>
      </c>
      <c r="D4" s="180" t="s">
        <v>5811</v>
      </c>
      <c r="E4" s="180">
        <v>0</v>
      </c>
      <c r="F4" s="184" t="s">
        <v>5812</v>
      </c>
      <c r="G4" s="180">
        <v>2</v>
      </c>
      <c r="H4" s="180" t="s">
        <v>5813</v>
      </c>
      <c r="I4" s="180">
        <v>2</v>
      </c>
      <c r="J4" s="180" t="s">
        <v>5814</v>
      </c>
      <c r="K4" s="180">
        <v>5</v>
      </c>
      <c r="L4" s="180" t="s">
        <v>5815</v>
      </c>
      <c r="M4" s="180">
        <v>0</v>
      </c>
      <c r="N4" s="180" t="s">
        <v>5816</v>
      </c>
      <c r="O4" s="180">
        <v>10</v>
      </c>
      <c r="P4" s="180" t="s">
        <v>5817</v>
      </c>
      <c r="Q4" s="180">
        <v>0</v>
      </c>
      <c r="R4" s="180" t="s">
        <v>5818</v>
      </c>
      <c r="S4" s="180">
        <v>5</v>
      </c>
      <c r="T4" s="180" t="s">
        <v>5819</v>
      </c>
      <c r="U4" s="180">
        <v>0</v>
      </c>
      <c r="V4" s="180" t="s">
        <v>5820</v>
      </c>
      <c r="W4" s="180">
        <v>0</v>
      </c>
      <c r="X4" s="180" t="s">
        <v>5821</v>
      </c>
      <c r="Y4" s="180">
        <v>0</v>
      </c>
      <c r="Z4" s="180" t="s">
        <v>5822</v>
      </c>
      <c r="AA4" s="180">
        <v>5</v>
      </c>
      <c r="AB4" s="180" t="s">
        <v>5823</v>
      </c>
      <c r="AC4" s="180">
        <v>0</v>
      </c>
      <c r="AD4" s="180" t="s">
        <v>5824</v>
      </c>
      <c r="AE4" s="180">
        <v>0</v>
      </c>
      <c r="AF4" s="182" t="s">
        <v>5825</v>
      </c>
      <c r="AG4" s="180">
        <v>0</v>
      </c>
      <c r="AH4" s="180" t="s">
        <v>6825</v>
      </c>
      <c r="AI4" s="180">
        <v>0</v>
      </c>
      <c r="AJ4" s="180" t="s">
        <v>5826</v>
      </c>
      <c r="AK4" s="180">
        <v>5</v>
      </c>
      <c r="AL4" s="180" t="s">
        <v>5827</v>
      </c>
      <c r="AM4" s="180">
        <v>5</v>
      </c>
      <c r="AN4" s="180" t="s">
        <v>5828</v>
      </c>
      <c r="AO4" s="180">
        <v>0</v>
      </c>
      <c r="AP4" s="180" t="s">
        <v>5829</v>
      </c>
      <c r="AQ4" s="180">
        <v>0</v>
      </c>
      <c r="AR4" s="180" t="s">
        <v>5830</v>
      </c>
      <c r="AS4" s="180">
        <v>0</v>
      </c>
      <c r="AT4" s="229" t="s">
        <v>6826</v>
      </c>
      <c r="AU4" s="180">
        <v>0</v>
      </c>
      <c r="AV4" s="180" t="s">
        <v>5831</v>
      </c>
      <c r="AW4" s="180">
        <v>0</v>
      </c>
      <c r="AX4" s="183" t="s">
        <v>5831</v>
      </c>
    </row>
    <row r="5" spans="1:50" ht="409.6">
      <c r="A5" s="179" t="s">
        <v>1044</v>
      </c>
      <c r="B5" s="180">
        <f>SUM(Table_1[[#This Row],[BM 1 Y/N (5 pts)]],Table_1[[#This Row],[BM 2 Y/N (5 pts)]],Table_1[[#This Row],[BM 3 Y/N (2 pts)]],Table_1[[#This Row],[BM 4 Y/N (2 pts)]],Table_1[[#This Row],[BM 5 Y/N (5 pts)]],Table_1[[#This Row],[BM 6 Y/N (10 pts)]],Table_1[[#This Row],[BM 7 Y/N (10 pts)]],Table_1[[#This Row],[BM 8 Y/N (2 pts)]],Table_1[[#This Row],[BM 9 Y/N (5 pts)]],Table_1[[#This Row],[BM 10 Y/N (2 pts)]],Table_1[[#This Row],[BM 11 Y/N (3 pts)]],Table_1[[#This Row],[BM 12 Y/N (3 pts)]],Table_1[[#This Row],[BM 13 Y/N (5 pts)]],Table_1[[#This Row],[BM 14 Y/N (2 pts)]],Table_1[[#This Row],[BM 15 Y/N (5 pts)]],Table_1[[#This Row],[BM 16 Y/N (5 pts)]],Table_1[[#This Row],[BM 17 Y/N (5 pts)]],Table_1[[#This Row],[BM 18 Y/N (5 pts)]],Table_1[[#This Row],[BM 19 Y/N (5 pts)]],Table_1[[#This Row],[BM 21 Y/N (2 pts)]],Table_1[[#This Row],[BM 22 Y/N (5 pts)]],Table_1[[#This Row],[BM 23 Y/N (3 pts)]],Table_1[[#This Row],[BM 24 Y/N (2 pts)]])</f>
        <v>26</v>
      </c>
      <c r="C5" s="180">
        <v>0</v>
      </c>
      <c r="D5" s="180" t="s">
        <v>6834</v>
      </c>
      <c r="E5" s="180">
        <v>0</v>
      </c>
      <c r="F5" s="180" t="s">
        <v>5832</v>
      </c>
      <c r="G5" s="180">
        <v>2</v>
      </c>
      <c r="H5" s="180" t="s">
        <v>5833</v>
      </c>
      <c r="I5" s="180">
        <v>2</v>
      </c>
      <c r="J5" s="180" t="s">
        <v>6835</v>
      </c>
      <c r="K5" s="180">
        <v>0</v>
      </c>
      <c r="L5" s="180" t="s">
        <v>5834</v>
      </c>
      <c r="M5" s="180">
        <v>0</v>
      </c>
      <c r="N5" s="180" t="s">
        <v>5835</v>
      </c>
      <c r="O5" s="180">
        <v>0</v>
      </c>
      <c r="P5" s="181" t="s">
        <v>6836</v>
      </c>
      <c r="Q5" s="180">
        <v>0</v>
      </c>
      <c r="R5" s="180" t="s">
        <v>5836</v>
      </c>
      <c r="S5" s="180">
        <v>0</v>
      </c>
      <c r="T5" s="180" t="s">
        <v>5837</v>
      </c>
      <c r="U5" s="180">
        <v>2</v>
      </c>
      <c r="V5" s="180" t="s">
        <v>5838</v>
      </c>
      <c r="W5" s="180">
        <v>0</v>
      </c>
      <c r="X5" s="180" t="s">
        <v>6837</v>
      </c>
      <c r="Y5" s="180">
        <v>0</v>
      </c>
      <c r="Z5" s="180" t="s">
        <v>5839</v>
      </c>
      <c r="AA5" s="180">
        <v>5</v>
      </c>
      <c r="AB5" s="180" t="s">
        <v>5840</v>
      </c>
      <c r="AC5" s="180">
        <v>0</v>
      </c>
      <c r="AD5" s="180" t="s">
        <v>5841</v>
      </c>
      <c r="AE5" s="180">
        <v>5</v>
      </c>
      <c r="AF5" s="182" t="s">
        <v>5842</v>
      </c>
      <c r="AG5" s="180">
        <v>0</v>
      </c>
      <c r="AH5" s="180" t="s">
        <v>5843</v>
      </c>
      <c r="AI5" s="180">
        <v>0</v>
      </c>
      <c r="AJ5" s="180" t="s">
        <v>5844</v>
      </c>
      <c r="AK5" s="180">
        <v>5</v>
      </c>
      <c r="AL5" s="180" t="s">
        <v>5845</v>
      </c>
      <c r="AM5" s="180">
        <v>5</v>
      </c>
      <c r="AN5" s="180" t="s">
        <v>6838</v>
      </c>
      <c r="AO5" s="180">
        <v>0</v>
      </c>
      <c r="AP5" s="180" t="s">
        <v>5846</v>
      </c>
      <c r="AQ5" s="180">
        <v>0</v>
      </c>
      <c r="AR5" s="180" t="s">
        <v>6839</v>
      </c>
      <c r="AS5" s="180">
        <v>0</v>
      </c>
      <c r="AT5" s="180" t="s">
        <v>5847</v>
      </c>
      <c r="AU5" s="180">
        <v>0</v>
      </c>
      <c r="AV5" s="180" t="s">
        <v>5848</v>
      </c>
      <c r="AW5" s="180">
        <v>0</v>
      </c>
      <c r="AX5" s="183" t="s">
        <v>5848</v>
      </c>
    </row>
    <row r="6" spans="1:50" ht="409.6">
      <c r="A6" s="179" t="s">
        <v>1001</v>
      </c>
      <c r="B6" s="180">
        <f>SUM(Table_1[[#This Row],[BM 1 Y/N (5 pts)]],Table_1[[#This Row],[BM 2 Y/N (5 pts)]],Table_1[[#This Row],[BM 3 Y/N (2 pts)]],Table_1[[#This Row],[BM 4 Y/N (2 pts)]],Table_1[[#This Row],[BM 5 Y/N (5 pts)]],Table_1[[#This Row],[BM 6 Y/N (10 pts)]],Table_1[[#This Row],[BM 7 Y/N (10 pts)]],Table_1[[#This Row],[BM 8 Y/N (2 pts)]],Table_1[[#This Row],[BM 9 Y/N (5 pts)]],Table_1[[#This Row],[BM 10 Y/N (2 pts)]],Table_1[[#This Row],[BM 11 Y/N (3 pts)]],Table_1[[#This Row],[BM 12 Y/N (3 pts)]],Table_1[[#This Row],[BM 13 Y/N (5 pts)]],Table_1[[#This Row],[BM 14 Y/N (2 pts)]],Table_1[[#This Row],[BM 15 Y/N (5 pts)]],Table_1[[#This Row],[BM 16 Y/N (5 pts)]],Table_1[[#This Row],[BM 17 Y/N (5 pts)]],Table_1[[#This Row],[BM 18 Y/N (5 pts)]],Table_1[[#This Row],[BM 19 Y/N (5 pts)]],Table_1[[#This Row],[BM 21 Y/N (2 pts)]],Table_1[[#This Row],[BM 22 Y/N (5 pts)]],Table_1[[#This Row],[BM 23 Y/N (3 pts)]],Table_1[[#This Row],[BM 24 Y/N (2 pts)]])</f>
        <v>25</v>
      </c>
      <c r="C6" s="180">
        <v>0</v>
      </c>
      <c r="D6" s="180" t="s">
        <v>5849</v>
      </c>
      <c r="E6" s="180">
        <v>0</v>
      </c>
      <c r="F6" s="180" t="s">
        <v>5850</v>
      </c>
      <c r="G6" s="180">
        <v>0</v>
      </c>
      <c r="H6" s="180" t="s">
        <v>5851</v>
      </c>
      <c r="I6" s="180">
        <v>2</v>
      </c>
      <c r="J6" s="180" t="s">
        <v>6827</v>
      </c>
      <c r="K6" s="180">
        <v>5</v>
      </c>
      <c r="L6" s="180" t="s">
        <v>5852</v>
      </c>
      <c r="M6" s="180">
        <v>0</v>
      </c>
      <c r="N6" s="229" t="s">
        <v>6828</v>
      </c>
      <c r="O6" s="180">
        <v>0</v>
      </c>
      <c r="P6" s="229" t="s">
        <v>6829</v>
      </c>
      <c r="Q6" s="180">
        <v>0</v>
      </c>
      <c r="R6" s="180" t="s">
        <v>5853</v>
      </c>
      <c r="S6" s="180">
        <v>0</v>
      </c>
      <c r="T6" s="180" t="s">
        <v>5854</v>
      </c>
      <c r="U6" s="180">
        <v>0</v>
      </c>
      <c r="V6" s="230" t="s">
        <v>6830</v>
      </c>
      <c r="W6" s="180">
        <v>0</v>
      </c>
      <c r="X6" s="230" t="s">
        <v>6831</v>
      </c>
      <c r="Y6" s="180">
        <v>0</v>
      </c>
      <c r="Z6" s="180" t="s">
        <v>5855</v>
      </c>
      <c r="AA6" s="180">
        <v>5</v>
      </c>
      <c r="AB6" s="180" t="s">
        <v>5856</v>
      </c>
      <c r="AC6" s="180">
        <v>0</v>
      </c>
      <c r="AD6" s="180" t="s">
        <v>5857</v>
      </c>
      <c r="AE6" s="180">
        <v>0</v>
      </c>
      <c r="AF6" s="182" t="s">
        <v>5858</v>
      </c>
      <c r="AG6" s="180">
        <v>0</v>
      </c>
      <c r="AH6" s="180" t="s">
        <v>5859</v>
      </c>
      <c r="AI6" s="180">
        <v>0</v>
      </c>
      <c r="AJ6" s="180" t="s">
        <v>5860</v>
      </c>
      <c r="AK6" s="180">
        <v>5</v>
      </c>
      <c r="AL6" s="180" t="s">
        <v>6832</v>
      </c>
      <c r="AM6" s="180">
        <v>5</v>
      </c>
      <c r="AN6" s="180" t="s">
        <v>5861</v>
      </c>
      <c r="AO6" s="180">
        <v>0</v>
      </c>
      <c r="AP6" s="180" t="s">
        <v>6833</v>
      </c>
      <c r="AQ6" s="180">
        <v>0</v>
      </c>
      <c r="AR6" s="180" t="s">
        <v>5862</v>
      </c>
      <c r="AS6" s="180">
        <v>0</v>
      </c>
      <c r="AT6" s="180" t="s">
        <v>5863</v>
      </c>
      <c r="AU6" s="180">
        <v>3</v>
      </c>
      <c r="AV6" s="180" t="s">
        <v>5864</v>
      </c>
      <c r="AW6" s="180">
        <v>0</v>
      </c>
      <c r="AX6" s="185" t="s">
        <v>5865</v>
      </c>
    </row>
    <row r="7" spans="1:50" ht="409.6">
      <c r="A7" s="179" t="s">
        <v>1191</v>
      </c>
      <c r="B7" s="180">
        <f>SUM(Table_1[[#This Row],[BM 1 Y/N (5 pts)]],Table_1[[#This Row],[BM 2 Y/N (5 pts)]],Table_1[[#This Row],[BM 3 Y/N (2 pts)]],Table_1[[#This Row],[BM 4 Y/N (2 pts)]],Table_1[[#This Row],[BM 5 Y/N (5 pts)]],Table_1[[#This Row],[BM 6 Y/N (10 pts)]],Table_1[[#This Row],[BM 7 Y/N (10 pts)]],Table_1[[#This Row],[BM 8 Y/N (2 pts)]],Table_1[[#This Row],[BM 9 Y/N (5 pts)]],Table_1[[#This Row],[BM 10 Y/N (2 pts)]],Table_1[[#This Row],[BM 11 Y/N (3 pts)]],Table_1[[#This Row],[BM 12 Y/N (3 pts)]],Table_1[[#This Row],[BM 13 Y/N (5 pts)]],Table_1[[#This Row],[BM 14 Y/N (2 pts)]],Table_1[[#This Row],[BM 15 Y/N (5 pts)]],Table_1[[#This Row],[BM 16 Y/N (5 pts)]],Table_1[[#This Row],[BM 17 Y/N (5 pts)]],Table_1[[#This Row],[BM 18 Y/N (5 pts)]],Table_1[[#This Row],[BM 19 Y/N (5 pts)]],Table_1[[#This Row],[BM 21 Y/N (2 pts)]],Table_1[[#This Row],[BM 22 Y/N (5 pts)]],Table_1[[#This Row],[BM 23 Y/N (3 pts)]],Table_1[[#This Row],[BM 24 Y/N (2 pts)]])</f>
        <v>28</v>
      </c>
      <c r="C7" s="180">
        <v>0</v>
      </c>
      <c r="D7" s="180" t="s">
        <v>5866</v>
      </c>
      <c r="E7" s="180">
        <v>0</v>
      </c>
      <c r="F7" s="180" t="s">
        <v>6840</v>
      </c>
      <c r="G7" s="180">
        <v>2</v>
      </c>
      <c r="H7" s="180" t="s">
        <v>6841</v>
      </c>
      <c r="I7" s="180">
        <v>2</v>
      </c>
      <c r="J7" s="180" t="s">
        <v>5867</v>
      </c>
      <c r="K7" s="180">
        <v>0</v>
      </c>
      <c r="L7" s="180" t="s">
        <v>5868</v>
      </c>
      <c r="M7" s="180">
        <v>0</v>
      </c>
      <c r="N7" s="180" t="s">
        <v>6842</v>
      </c>
      <c r="O7" s="180">
        <v>0</v>
      </c>
      <c r="P7" s="180" t="s">
        <v>6843</v>
      </c>
      <c r="Q7" s="180">
        <v>0</v>
      </c>
      <c r="R7" s="180" t="s">
        <v>5869</v>
      </c>
      <c r="S7" s="180">
        <v>5</v>
      </c>
      <c r="T7" s="180" t="s">
        <v>5870</v>
      </c>
      <c r="U7" s="180">
        <v>2</v>
      </c>
      <c r="V7" s="180" t="s">
        <v>5871</v>
      </c>
      <c r="W7" s="180">
        <v>0</v>
      </c>
      <c r="X7" s="180" t="s">
        <v>5872</v>
      </c>
      <c r="Y7" s="180">
        <v>0</v>
      </c>
      <c r="Z7" s="180" t="s">
        <v>5873</v>
      </c>
      <c r="AA7" s="180">
        <v>5</v>
      </c>
      <c r="AB7" s="180" t="s">
        <v>5874</v>
      </c>
      <c r="AC7" s="180">
        <v>2</v>
      </c>
      <c r="AD7" s="180" t="s">
        <v>5875</v>
      </c>
      <c r="AE7" s="180">
        <v>0</v>
      </c>
      <c r="AF7" s="182" t="s">
        <v>5876</v>
      </c>
      <c r="AG7" s="180">
        <v>0</v>
      </c>
      <c r="AH7" s="180" t="s">
        <v>5877</v>
      </c>
      <c r="AI7" s="180">
        <v>5</v>
      </c>
      <c r="AJ7" s="180" t="s">
        <v>5878</v>
      </c>
      <c r="AK7" s="180">
        <v>0</v>
      </c>
      <c r="AL7" s="180" t="s">
        <v>5879</v>
      </c>
      <c r="AM7" s="180">
        <v>5</v>
      </c>
      <c r="AN7" s="180" t="s">
        <v>5880</v>
      </c>
      <c r="AO7" s="180">
        <v>0</v>
      </c>
      <c r="AP7" s="180" t="s">
        <v>5881</v>
      </c>
      <c r="AQ7" s="180">
        <v>0</v>
      </c>
      <c r="AR7" s="180" t="s">
        <v>5882</v>
      </c>
      <c r="AS7" s="180">
        <v>0</v>
      </c>
      <c r="AT7" s="180" t="s">
        <v>5883</v>
      </c>
      <c r="AU7" s="180">
        <v>0</v>
      </c>
      <c r="AV7" s="180" t="s">
        <v>5884</v>
      </c>
      <c r="AW7" s="180">
        <v>0</v>
      </c>
      <c r="AX7" s="183" t="s">
        <v>5884</v>
      </c>
    </row>
    <row r="8" spans="1:50" ht="409.6">
      <c r="A8" s="179" t="s">
        <v>1192</v>
      </c>
      <c r="B8" s="180">
        <f>SUM(Table_1[[#This Row],[BM 1 Y/N (5 pts)]],Table_1[[#This Row],[BM 2 Y/N (5 pts)]],Table_1[[#This Row],[BM 3 Y/N (2 pts)]],Table_1[[#This Row],[BM 4 Y/N (2 pts)]],Table_1[[#This Row],[BM 5 Y/N (5 pts)]],Table_1[[#This Row],[BM 6 Y/N (10 pts)]],Table_1[[#This Row],[BM 7 Y/N (10 pts)]],Table_1[[#This Row],[BM 8 Y/N (2 pts)]],Table_1[[#This Row],[BM 9 Y/N (5 pts)]],Table_1[[#This Row],[BM 10 Y/N (2 pts)]],Table_1[[#This Row],[BM 11 Y/N (3 pts)]],Table_1[[#This Row],[BM 12 Y/N (3 pts)]],Table_1[[#This Row],[BM 13 Y/N (5 pts)]],Table_1[[#This Row],[BM 14 Y/N (2 pts)]],Table_1[[#This Row],[BM 15 Y/N (5 pts)]],Table_1[[#This Row],[BM 16 Y/N (5 pts)]],Table_1[[#This Row],[BM 17 Y/N (5 pts)]],Table_1[[#This Row],[BM 18 Y/N (5 pts)]],Table_1[[#This Row],[BM 19 Y/N (5 pts)]],Table_1[[#This Row],[BM 21 Y/N (2 pts)]],Table_1[[#This Row],[BM 22 Y/N (5 pts)]],Table_1[[#This Row],[BM 23 Y/N (3 pts)]],Table_1[[#This Row],[BM 24 Y/N (2 pts)]])</f>
        <v>14</v>
      </c>
      <c r="C8" s="180">
        <v>0</v>
      </c>
      <c r="D8" s="180" t="s">
        <v>5885</v>
      </c>
      <c r="E8" s="180">
        <v>0</v>
      </c>
      <c r="F8" s="180" t="s">
        <v>5886</v>
      </c>
      <c r="G8" s="186">
        <v>2</v>
      </c>
      <c r="H8" s="184" t="s">
        <v>5887</v>
      </c>
      <c r="I8" s="180">
        <v>2</v>
      </c>
      <c r="J8" s="180" t="s">
        <v>5888</v>
      </c>
      <c r="K8" s="180">
        <v>0</v>
      </c>
      <c r="L8" s="180" t="s">
        <v>5889</v>
      </c>
      <c r="M8" s="180">
        <v>0</v>
      </c>
      <c r="N8" s="180" t="s">
        <v>5890</v>
      </c>
      <c r="O8" s="180">
        <v>0</v>
      </c>
      <c r="P8" s="180" t="s">
        <v>5891</v>
      </c>
      <c r="Q8" s="180">
        <v>0</v>
      </c>
      <c r="R8" s="180" t="s">
        <v>5892</v>
      </c>
      <c r="S8" s="180">
        <v>0</v>
      </c>
      <c r="T8" s="180" t="s">
        <v>5893</v>
      </c>
      <c r="U8" s="180">
        <v>0</v>
      </c>
      <c r="V8" s="180" t="s">
        <v>5894</v>
      </c>
      <c r="W8" s="180">
        <v>0</v>
      </c>
      <c r="X8" s="180" t="s">
        <v>5895</v>
      </c>
      <c r="Y8" s="180">
        <v>0</v>
      </c>
      <c r="Z8" s="180" t="s">
        <v>5896</v>
      </c>
      <c r="AA8" s="180">
        <v>5</v>
      </c>
      <c r="AB8" s="180" t="s">
        <v>5897</v>
      </c>
      <c r="AC8" s="180">
        <v>0</v>
      </c>
      <c r="AD8" s="180" t="s">
        <v>5898</v>
      </c>
      <c r="AE8" s="180">
        <v>0</v>
      </c>
      <c r="AF8" s="182" t="s">
        <v>5899</v>
      </c>
      <c r="AG8" s="180">
        <v>0</v>
      </c>
      <c r="AH8" s="180" t="s">
        <v>5900</v>
      </c>
      <c r="AI8" s="180">
        <v>0</v>
      </c>
      <c r="AJ8" s="180" t="s">
        <v>5901</v>
      </c>
      <c r="AK8" s="180">
        <v>0</v>
      </c>
      <c r="AL8" s="180" t="s">
        <v>5902</v>
      </c>
      <c r="AM8" s="180">
        <v>5</v>
      </c>
      <c r="AN8" s="180" t="s">
        <v>5903</v>
      </c>
      <c r="AO8" s="180">
        <v>0</v>
      </c>
      <c r="AP8" s="180" t="s">
        <v>5904</v>
      </c>
      <c r="AQ8" s="180">
        <v>0</v>
      </c>
      <c r="AR8" s="180" t="s">
        <v>5905</v>
      </c>
      <c r="AS8" s="180">
        <v>0</v>
      </c>
      <c r="AT8" s="180" t="s">
        <v>5906</v>
      </c>
      <c r="AU8" s="180">
        <v>0</v>
      </c>
      <c r="AV8" s="180" t="s">
        <v>5907</v>
      </c>
      <c r="AW8" s="180">
        <v>0</v>
      </c>
      <c r="AX8" s="183" t="s">
        <v>5907</v>
      </c>
    </row>
    <row r="9" spans="1:50" ht="409.6">
      <c r="A9" s="179" t="s">
        <v>1262</v>
      </c>
      <c r="B9" s="180">
        <f>SUM(Table_1[[#This Row],[BM 1 Y/N (5 pts)]],Table_1[[#This Row],[BM 2 Y/N (5 pts)]],Table_1[[#This Row],[BM 3 Y/N (2 pts)]],Table_1[[#This Row],[BM 4 Y/N (2 pts)]],Table_1[[#This Row],[BM 5 Y/N (5 pts)]],Table_1[[#This Row],[BM 6 Y/N (10 pts)]],Table_1[[#This Row],[BM 7 Y/N (10 pts)]],Table_1[[#This Row],[BM 8 Y/N (2 pts)]],Table_1[[#This Row],[BM 9 Y/N (5 pts)]],Table_1[[#This Row],[BM 10 Y/N (2 pts)]],Table_1[[#This Row],[BM 11 Y/N (3 pts)]],Table_1[[#This Row],[BM 12 Y/N (3 pts)]],Table_1[[#This Row],[BM 13 Y/N (5 pts)]],Table_1[[#This Row],[BM 14 Y/N (2 pts)]],Table_1[[#This Row],[BM 15 Y/N (5 pts)]],Table_1[[#This Row],[BM 16 Y/N (5 pts)]],Table_1[[#This Row],[BM 17 Y/N (5 pts)]],Table_1[[#This Row],[BM 18 Y/N (5 pts)]],Table_1[[#This Row],[BM 19 Y/N (5 pts)]],Table_1[[#This Row],[BM 21 Y/N (2 pts)]],Table_1[[#This Row],[BM 22 Y/N (5 pts)]],Table_1[[#This Row],[BM 23 Y/N (3 pts)]],Table_1[[#This Row],[BM 24 Y/N (2 pts)]])</f>
        <v>26</v>
      </c>
      <c r="C9" s="180">
        <v>0</v>
      </c>
      <c r="D9" s="180" t="s">
        <v>6844</v>
      </c>
      <c r="E9" s="180">
        <v>0</v>
      </c>
      <c r="F9" s="180" t="s">
        <v>6845</v>
      </c>
      <c r="G9" s="180">
        <v>2</v>
      </c>
      <c r="H9" s="180" t="s">
        <v>5908</v>
      </c>
      <c r="I9" s="180">
        <v>2</v>
      </c>
      <c r="J9" s="180" t="s">
        <v>5909</v>
      </c>
      <c r="K9" s="180">
        <v>5</v>
      </c>
      <c r="L9" s="180" t="s">
        <v>5910</v>
      </c>
      <c r="M9" s="180">
        <v>0</v>
      </c>
      <c r="N9" s="180" t="s">
        <v>6846</v>
      </c>
      <c r="O9" s="180">
        <v>0</v>
      </c>
      <c r="P9" s="184" t="s">
        <v>5911</v>
      </c>
      <c r="Q9" s="180">
        <v>0</v>
      </c>
      <c r="R9" s="184" t="s">
        <v>5912</v>
      </c>
      <c r="S9" s="180">
        <v>0</v>
      </c>
      <c r="T9" s="180" t="s">
        <v>5913</v>
      </c>
      <c r="U9" s="180">
        <v>0</v>
      </c>
      <c r="V9" s="229" t="s">
        <v>6847</v>
      </c>
      <c r="W9" s="180">
        <v>0</v>
      </c>
      <c r="X9" s="180" t="s">
        <v>5914</v>
      </c>
      <c r="Y9" s="180">
        <v>0</v>
      </c>
      <c r="Z9" s="180" t="s">
        <v>5915</v>
      </c>
      <c r="AA9" s="180">
        <v>5</v>
      </c>
      <c r="AB9" s="180" t="s">
        <v>5916</v>
      </c>
      <c r="AC9" s="180">
        <v>2</v>
      </c>
      <c r="AD9" s="180" t="s">
        <v>5917</v>
      </c>
      <c r="AE9" s="180">
        <v>0</v>
      </c>
      <c r="AF9" s="231" t="s">
        <v>6848</v>
      </c>
      <c r="AG9" s="180">
        <v>0</v>
      </c>
      <c r="AH9" s="180" t="s">
        <v>6849</v>
      </c>
      <c r="AI9" s="180">
        <v>5</v>
      </c>
      <c r="AJ9" s="180" t="s">
        <v>5918</v>
      </c>
      <c r="AK9" s="180">
        <v>0</v>
      </c>
      <c r="AL9" s="180" t="s">
        <v>5919</v>
      </c>
      <c r="AM9" s="180">
        <v>5</v>
      </c>
      <c r="AN9" s="180" t="s">
        <v>5920</v>
      </c>
      <c r="AO9" s="180">
        <v>0</v>
      </c>
      <c r="AP9" s="180" t="s">
        <v>5921</v>
      </c>
      <c r="AQ9" s="180">
        <v>0</v>
      </c>
      <c r="AR9" s="180" t="s">
        <v>5922</v>
      </c>
      <c r="AS9" s="180">
        <v>0</v>
      </c>
      <c r="AT9" s="180" t="s">
        <v>5923</v>
      </c>
      <c r="AU9" s="180">
        <v>0</v>
      </c>
      <c r="AV9" s="184" t="s">
        <v>5924</v>
      </c>
      <c r="AW9" s="180">
        <v>0</v>
      </c>
      <c r="AX9" s="183" t="s">
        <v>5925</v>
      </c>
    </row>
    <row r="10" spans="1:50" ht="409.6">
      <c r="A10" s="179" t="s">
        <v>1354</v>
      </c>
      <c r="B10" s="180">
        <f>SUM(Table_1[[#This Row],[BM 1 Y/N (5 pts)]],Table_1[[#This Row],[BM 2 Y/N (5 pts)]],Table_1[[#This Row],[BM 3 Y/N (2 pts)]],Table_1[[#This Row],[BM 4 Y/N (2 pts)]],Table_1[[#This Row],[BM 5 Y/N (5 pts)]],Table_1[[#This Row],[BM 6 Y/N (10 pts)]],Table_1[[#This Row],[BM 7 Y/N (10 pts)]],Table_1[[#This Row],[BM 8 Y/N (2 pts)]],Table_1[[#This Row],[BM 9 Y/N (5 pts)]],Table_1[[#This Row],[BM 10 Y/N (2 pts)]],Table_1[[#This Row],[BM 11 Y/N (3 pts)]],Table_1[[#This Row],[BM 12 Y/N (3 pts)]],Table_1[[#This Row],[BM 13 Y/N (5 pts)]],Table_1[[#This Row],[BM 14 Y/N (2 pts)]],Table_1[[#This Row],[BM 15 Y/N (5 pts)]],Table_1[[#This Row],[BM 16 Y/N (5 pts)]],Table_1[[#This Row],[BM 17 Y/N (5 pts)]],Table_1[[#This Row],[BM 18 Y/N (5 pts)]],Table_1[[#This Row],[BM 19 Y/N (5 pts)]],Table_1[[#This Row],[BM 21 Y/N (2 pts)]],Table_1[[#This Row],[BM 22 Y/N (5 pts)]],Table_1[[#This Row],[BM 23 Y/N (3 pts)]],Table_1[[#This Row],[BM 24 Y/N (2 pts)]])</f>
        <v>36</v>
      </c>
      <c r="C10" s="180">
        <v>0</v>
      </c>
      <c r="D10" s="180" t="s">
        <v>6855</v>
      </c>
      <c r="E10" s="180">
        <v>0</v>
      </c>
      <c r="F10" s="180" t="s">
        <v>5926</v>
      </c>
      <c r="G10" s="180">
        <v>2</v>
      </c>
      <c r="H10" s="180" t="s">
        <v>5927</v>
      </c>
      <c r="I10" s="180">
        <v>2</v>
      </c>
      <c r="J10" s="180" t="s">
        <v>5928</v>
      </c>
      <c r="K10" s="180">
        <v>5</v>
      </c>
      <c r="L10" s="180" t="s">
        <v>5929</v>
      </c>
      <c r="M10" s="180">
        <v>10</v>
      </c>
      <c r="N10" s="180" t="s">
        <v>5930</v>
      </c>
      <c r="O10" s="180">
        <v>0</v>
      </c>
      <c r="P10" s="184" t="s">
        <v>5931</v>
      </c>
      <c r="Q10" s="180">
        <v>0</v>
      </c>
      <c r="R10" s="180" t="s">
        <v>5932</v>
      </c>
      <c r="S10" s="180">
        <v>5</v>
      </c>
      <c r="T10" s="180" t="s">
        <v>5933</v>
      </c>
      <c r="U10" s="180">
        <v>0</v>
      </c>
      <c r="V10" s="180" t="s">
        <v>5934</v>
      </c>
      <c r="W10" s="180">
        <v>0</v>
      </c>
      <c r="X10" s="180" t="s">
        <v>5935</v>
      </c>
      <c r="Y10" s="180">
        <v>0</v>
      </c>
      <c r="Z10" s="180" t="s">
        <v>5936</v>
      </c>
      <c r="AA10" s="180">
        <v>5</v>
      </c>
      <c r="AB10" s="180" t="s">
        <v>5937</v>
      </c>
      <c r="AC10" s="180">
        <v>2</v>
      </c>
      <c r="AD10" s="180" t="s">
        <v>5938</v>
      </c>
      <c r="AE10" s="180">
        <v>0</v>
      </c>
      <c r="AF10" s="182" t="s">
        <v>5939</v>
      </c>
      <c r="AG10" s="180">
        <v>0</v>
      </c>
      <c r="AH10" s="180" t="s">
        <v>5940</v>
      </c>
      <c r="AI10" s="180">
        <v>5</v>
      </c>
      <c r="AJ10" s="180" t="s">
        <v>6856</v>
      </c>
      <c r="AK10" s="180">
        <v>0</v>
      </c>
      <c r="AL10" s="180" t="s">
        <v>5941</v>
      </c>
      <c r="AM10" s="180">
        <v>0</v>
      </c>
      <c r="AN10" s="180" t="s">
        <v>5942</v>
      </c>
      <c r="AO10" s="180">
        <v>0</v>
      </c>
      <c r="AP10" s="180" t="s">
        <v>5943</v>
      </c>
      <c r="AQ10" s="180">
        <v>0</v>
      </c>
      <c r="AR10" s="180" t="s">
        <v>5944</v>
      </c>
      <c r="AS10" s="180">
        <v>0</v>
      </c>
      <c r="AT10" s="180" t="s">
        <v>5945</v>
      </c>
      <c r="AU10" s="180">
        <v>0</v>
      </c>
      <c r="AV10" s="180" t="s">
        <v>5946</v>
      </c>
      <c r="AW10" s="180">
        <v>0</v>
      </c>
      <c r="AX10" s="183" t="s">
        <v>5946</v>
      </c>
    </row>
    <row r="11" spans="1:50" ht="409.6">
      <c r="A11" s="179" t="s">
        <v>1457</v>
      </c>
      <c r="B11" s="180">
        <f>SUM(Table_1[[#This Row],[BM 1 Y/N (5 pts)]],Table_1[[#This Row],[BM 2 Y/N (5 pts)]],Table_1[[#This Row],[BM 3 Y/N (2 pts)]],Table_1[[#This Row],[BM 4 Y/N (2 pts)]],Table_1[[#This Row],[BM 5 Y/N (5 pts)]],Table_1[[#This Row],[BM 6 Y/N (10 pts)]],Table_1[[#This Row],[BM 7 Y/N (10 pts)]],Table_1[[#This Row],[BM 8 Y/N (2 pts)]],Table_1[[#This Row],[BM 9 Y/N (5 pts)]],Table_1[[#This Row],[BM 10 Y/N (2 pts)]],Table_1[[#This Row],[BM 11 Y/N (3 pts)]],Table_1[[#This Row],[BM 12 Y/N (3 pts)]],Table_1[[#This Row],[BM 13 Y/N (5 pts)]],Table_1[[#This Row],[BM 14 Y/N (2 pts)]],Table_1[[#This Row],[BM 15 Y/N (5 pts)]],Table_1[[#This Row],[BM 16 Y/N (5 pts)]],Table_1[[#This Row],[BM 17 Y/N (5 pts)]],Table_1[[#This Row],[BM 18 Y/N (5 pts)]],Table_1[[#This Row],[BM 19 Y/N (5 pts)]],Table_1[[#This Row],[BM 21 Y/N (2 pts)]],Table_1[[#This Row],[BM 22 Y/N (5 pts)]],Table_1[[#This Row],[BM 23 Y/N (3 pts)]],Table_1[[#This Row],[BM 24 Y/N (2 pts)]])</f>
        <v>58</v>
      </c>
      <c r="C11" s="180">
        <v>0</v>
      </c>
      <c r="D11" s="180" t="s">
        <v>5947</v>
      </c>
      <c r="E11" s="180">
        <v>5</v>
      </c>
      <c r="F11" s="180" t="s">
        <v>5948</v>
      </c>
      <c r="G11" s="180">
        <v>2</v>
      </c>
      <c r="H11" s="180" t="s">
        <v>5949</v>
      </c>
      <c r="I11" s="180">
        <v>2</v>
      </c>
      <c r="J11" s="180" t="s">
        <v>5950</v>
      </c>
      <c r="K11" s="180">
        <v>5</v>
      </c>
      <c r="L11" s="180" t="s">
        <v>5951</v>
      </c>
      <c r="M11" s="180">
        <v>10</v>
      </c>
      <c r="N11" s="180" t="s">
        <v>5952</v>
      </c>
      <c r="O11" s="180">
        <v>10</v>
      </c>
      <c r="P11" s="180" t="s">
        <v>5953</v>
      </c>
      <c r="Q11" s="180">
        <v>0</v>
      </c>
      <c r="R11" s="180" t="s">
        <v>5954</v>
      </c>
      <c r="S11" s="180">
        <v>5</v>
      </c>
      <c r="T11" s="180" t="s">
        <v>5955</v>
      </c>
      <c r="U11" s="180">
        <v>2</v>
      </c>
      <c r="V11" s="180" t="s">
        <v>5956</v>
      </c>
      <c r="W11" s="180">
        <v>0</v>
      </c>
      <c r="X11" s="180" t="s">
        <v>6850</v>
      </c>
      <c r="Y11" s="180">
        <v>0</v>
      </c>
      <c r="Z11" s="180" t="s">
        <v>6851</v>
      </c>
      <c r="AA11" s="180">
        <v>5</v>
      </c>
      <c r="AB11" s="180" t="s">
        <v>5957</v>
      </c>
      <c r="AC11" s="187">
        <v>2</v>
      </c>
      <c r="AD11" s="180" t="s">
        <v>6852</v>
      </c>
      <c r="AE11" s="180">
        <v>0</v>
      </c>
      <c r="AF11" s="182" t="s">
        <v>5958</v>
      </c>
      <c r="AG11" s="180">
        <v>0</v>
      </c>
      <c r="AH11" s="180" t="s">
        <v>6853</v>
      </c>
      <c r="AI11" s="180">
        <v>5</v>
      </c>
      <c r="AJ11" s="180" t="s">
        <v>5959</v>
      </c>
      <c r="AK11" s="180">
        <v>0</v>
      </c>
      <c r="AL11" s="180" t="s">
        <v>5960</v>
      </c>
      <c r="AM11" s="180">
        <v>5</v>
      </c>
      <c r="AN11" s="180" t="s">
        <v>6854</v>
      </c>
      <c r="AO11" s="180">
        <v>0</v>
      </c>
      <c r="AP11" s="180" t="s">
        <v>5961</v>
      </c>
      <c r="AQ11" s="180">
        <v>0</v>
      </c>
      <c r="AR11" s="180" t="s">
        <v>5962</v>
      </c>
      <c r="AS11" s="180">
        <v>0</v>
      </c>
      <c r="AT11" s="180" t="s">
        <v>5963</v>
      </c>
      <c r="AU11" s="180">
        <v>0</v>
      </c>
      <c r="AV11" s="184" t="s">
        <v>5964</v>
      </c>
      <c r="AW11" s="180">
        <v>0</v>
      </c>
      <c r="AX11" s="185" t="s">
        <v>5965</v>
      </c>
    </row>
    <row r="12" spans="1:50" ht="409.6">
      <c r="A12" s="179" t="s">
        <v>1458</v>
      </c>
      <c r="B12" s="180">
        <f>SUM(Table_1[[#This Row],[BM 1 Y/N (5 pts)]],Table_1[[#This Row],[BM 2 Y/N (5 pts)]],Table_1[[#This Row],[BM 3 Y/N (2 pts)]],Table_1[[#This Row],[BM 4 Y/N (2 pts)]],Table_1[[#This Row],[BM 5 Y/N (5 pts)]],Table_1[[#This Row],[BM 6 Y/N (10 pts)]],Table_1[[#This Row],[BM 7 Y/N (10 pts)]],Table_1[[#This Row],[BM 8 Y/N (2 pts)]],Table_1[[#This Row],[BM 9 Y/N (5 pts)]],Table_1[[#This Row],[BM 10 Y/N (2 pts)]],Table_1[[#This Row],[BM 11 Y/N (3 pts)]],Table_1[[#This Row],[BM 12 Y/N (3 pts)]],Table_1[[#This Row],[BM 13 Y/N (5 pts)]],Table_1[[#This Row],[BM 14 Y/N (2 pts)]],Table_1[[#This Row],[BM 15 Y/N (5 pts)]],Table_1[[#This Row],[BM 16 Y/N (5 pts)]],Table_1[[#This Row],[BM 17 Y/N (5 pts)]],Table_1[[#This Row],[BM 18 Y/N (5 pts)]],Table_1[[#This Row],[BM 19 Y/N (5 pts)]],Table_1[[#This Row],[BM 21 Y/N (2 pts)]],Table_1[[#This Row],[BM 22 Y/N (5 pts)]],Table_1[[#This Row],[BM 23 Y/N (3 pts)]],Table_1[[#This Row],[BM 24 Y/N (2 pts)]])</f>
        <v>19</v>
      </c>
      <c r="C12" s="180">
        <v>0</v>
      </c>
      <c r="D12" s="180" t="s">
        <v>6857</v>
      </c>
      <c r="E12" s="180">
        <v>0</v>
      </c>
      <c r="F12" s="180" t="s">
        <v>6858</v>
      </c>
      <c r="G12" s="180">
        <v>0</v>
      </c>
      <c r="H12" s="180" t="s">
        <v>5966</v>
      </c>
      <c r="I12" s="180">
        <v>2</v>
      </c>
      <c r="J12" s="180" t="s">
        <v>6859</v>
      </c>
      <c r="K12" s="180">
        <v>5</v>
      </c>
      <c r="L12" s="180" t="s">
        <v>5967</v>
      </c>
      <c r="M12" s="180">
        <v>0</v>
      </c>
      <c r="N12" s="180" t="s">
        <v>6860</v>
      </c>
      <c r="O12" s="180">
        <v>0</v>
      </c>
      <c r="P12" s="181" t="s">
        <v>6861</v>
      </c>
      <c r="Q12" s="180">
        <v>0</v>
      </c>
      <c r="R12" s="180" t="s">
        <v>5968</v>
      </c>
      <c r="S12" s="180">
        <v>0</v>
      </c>
      <c r="T12" s="180" t="s">
        <v>5969</v>
      </c>
      <c r="U12" s="180">
        <v>2</v>
      </c>
      <c r="V12" s="180" t="s">
        <v>5970</v>
      </c>
      <c r="W12" s="180">
        <v>0</v>
      </c>
      <c r="X12" s="180" t="s">
        <v>5971</v>
      </c>
      <c r="Y12" s="180">
        <v>0</v>
      </c>
      <c r="Z12" s="180" t="s">
        <v>5972</v>
      </c>
      <c r="AA12" s="180">
        <v>5</v>
      </c>
      <c r="AB12" s="180" t="s">
        <v>5973</v>
      </c>
      <c r="AC12" s="180">
        <v>0</v>
      </c>
      <c r="AD12" s="180" t="s">
        <v>6862</v>
      </c>
      <c r="AE12" s="180">
        <v>0</v>
      </c>
      <c r="AF12" s="182" t="s">
        <v>5974</v>
      </c>
      <c r="AG12" s="180">
        <v>0</v>
      </c>
      <c r="AH12" s="180" t="s">
        <v>6863</v>
      </c>
      <c r="AI12" s="180">
        <v>5</v>
      </c>
      <c r="AJ12" s="180" t="s">
        <v>5975</v>
      </c>
      <c r="AK12" s="180">
        <v>0</v>
      </c>
      <c r="AL12" s="180" t="s">
        <v>5976</v>
      </c>
      <c r="AM12" s="180">
        <v>0</v>
      </c>
      <c r="AN12" s="180" t="s">
        <v>5977</v>
      </c>
      <c r="AO12" s="180">
        <v>0</v>
      </c>
      <c r="AP12" s="180" t="s">
        <v>5978</v>
      </c>
      <c r="AQ12" s="180">
        <v>0</v>
      </c>
      <c r="AR12" s="180" t="s">
        <v>5979</v>
      </c>
      <c r="AS12" s="180">
        <v>0</v>
      </c>
      <c r="AT12" s="180" t="s">
        <v>5980</v>
      </c>
      <c r="AU12" s="180">
        <v>0</v>
      </c>
      <c r="AV12" s="180" t="s">
        <v>5981</v>
      </c>
      <c r="AW12" s="180">
        <v>0</v>
      </c>
      <c r="AX12" s="183" t="s">
        <v>5981</v>
      </c>
    </row>
    <row r="13" spans="1:50" ht="409.6">
      <c r="A13" s="179" t="s">
        <v>1501</v>
      </c>
      <c r="B13" s="180">
        <f>SUM(Table_1[[#This Row],[BM 1 Y/N (5 pts)]],Table_1[[#This Row],[BM 2 Y/N (5 pts)]],Table_1[[#This Row],[BM 3 Y/N (2 pts)]],Table_1[[#This Row],[BM 4 Y/N (2 pts)]],Table_1[[#This Row],[BM 5 Y/N (5 pts)]],Table_1[[#This Row],[BM 6 Y/N (10 pts)]],Table_1[[#This Row],[BM 7 Y/N (10 pts)]],Table_1[[#This Row],[BM 8 Y/N (2 pts)]],Table_1[[#This Row],[BM 9 Y/N (5 pts)]],Table_1[[#This Row],[BM 10 Y/N (2 pts)]],Table_1[[#This Row],[BM 11 Y/N (3 pts)]],Table_1[[#This Row],[BM 12 Y/N (3 pts)]],Table_1[[#This Row],[BM 13 Y/N (5 pts)]],Table_1[[#This Row],[BM 14 Y/N (2 pts)]],Table_1[[#This Row],[BM 15 Y/N (5 pts)]],Table_1[[#This Row],[BM 16 Y/N (5 pts)]],Table_1[[#This Row],[BM 17 Y/N (5 pts)]],Table_1[[#This Row],[BM 18 Y/N (5 pts)]],Table_1[[#This Row],[BM 19 Y/N (5 pts)]],Table_1[[#This Row],[BM 21 Y/N (2 pts)]],Table_1[[#This Row],[BM 22 Y/N (5 pts)]],Table_1[[#This Row],[BM 23 Y/N (3 pts)]],Table_1[[#This Row],[BM 24 Y/N (2 pts)]])</f>
        <v>10</v>
      </c>
      <c r="C13" s="180">
        <v>0</v>
      </c>
      <c r="D13" s="180" t="s">
        <v>5982</v>
      </c>
      <c r="E13" s="180">
        <v>0</v>
      </c>
      <c r="F13" s="180" t="s">
        <v>5983</v>
      </c>
      <c r="G13" s="180">
        <v>0</v>
      </c>
      <c r="H13" s="180" t="s">
        <v>5984</v>
      </c>
      <c r="I13" s="180">
        <v>0</v>
      </c>
      <c r="J13" s="180" t="s">
        <v>5985</v>
      </c>
      <c r="K13" s="180">
        <v>0</v>
      </c>
      <c r="L13" s="180" t="s">
        <v>5986</v>
      </c>
      <c r="M13" s="180">
        <v>0</v>
      </c>
      <c r="N13" s="180" t="s">
        <v>5987</v>
      </c>
      <c r="O13" s="180">
        <v>0</v>
      </c>
      <c r="P13" s="181" t="s">
        <v>5988</v>
      </c>
      <c r="Q13" s="180">
        <v>0</v>
      </c>
      <c r="R13" s="180" t="s">
        <v>5989</v>
      </c>
      <c r="S13" s="180">
        <v>0</v>
      </c>
      <c r="T13" s="180" t="s">
        <v>5990</v>
      </c>
      <c r="U13" s="180">
        <v>0</v>
      </c>
      <c r="V13" s="180" t="s">
        <v>5991</v>
      </c>
      <c r="W13" s="180">
        <v>0</v>
      </c>
      <c r="X13" s="180" t="s">
        <v>5992</v>
      </c>
      <c r="Y13" s="180">
        <v>0</v>
      </c>
      <c r="Z13" s="180" t="s">
        <v>5993</v>
      </c>
      <c r="AA13" s="180">
        <v>5</v>
      </c>
      <c r="AB13" s="180" t="s">
        <v>5994</v>
      </c>
      <c r="AC13" s="180">
        <v>0</v>
      </c>
      <c r="AD13" s="180" t="s">
        <v>5995</v>
      </c>
      <c r="AE13" s="180">
        <v>0</v>
      </c>
      <c r="AF13" s="182" t="s">
        <v>5996</v>
      </c>
      <c r="AG13" s="180">
        <v>0</v>
      </c>
      <c r="AH13" s="180" t="s">
        <v>5997</v>
      </c>
      <c r="AI13" s="180">
        <v>0</v>
      </c>
      <c r="AJ13" s="180" t="s">
        <v>6864</v>
      </c>
      <c r="AK13" s="180">
        <v>5</v>
      </c>
      <c r="AL13" s="180" t="s">
        <v>5998</v>
      </c>
      <c r="AM13" s="180">
        <v>0</v>
      </c>
      <c r="AN13" s="180" t="s">
        <v>5999</v>
      </c>
      <c r="AO13" s="180">
        <v>0</v>
      </c>
      <c r="AP13" s="180" t="s">
        <v>6000</v>
      </c>
      <c r="AQ13" s="180">
        <v>0</v>
      </c>
      <c r="AR13" s="180" t="s">
        <v>6865</v>
      </c>
      <c r="AS13" s="180">
        <v>0</v>
      </c>
      <c r="AT13" s="180" t="s">
        <v>6001</v>
      </c>
      <c r="AU13" s="180">
        <v>0</v>
      </c>
      <c r="AV13" s="180" t="s">
        <v>6002</v>
      </c>
      <c r="AW13" s="180">
        <v>0</v>
      </c>
      <c r="AX13" s="183" t="s">
        <v>6002</v>
      </c>
    </row>
    <row r="14" spans="1:50" ht="409.6">
      <c r="A14" s="179" t="s">
        <v>1628</v>
      </c>
      <c r="B14" s="180">
        <f>SUM(Table_1[[#This Row],[BM 1 Y/N (5 pts)]],Table_1[[#This Row],[BM 2 Y/N (5 pts)]],Table_1[[#This Row],[BM 3 Y/N (2 pts)]],Table_1[[#This Row],[BM 4 Y/N (2 pts)]],Table_1[[#This Row],[BM 5 Y/N (5 pts)]],Table_1[[#This Row],[BM 6 Y/N (10 pts)]],Table_1[[#This Row],[BM 7 Y/N (10 pts)]],Table_1[[#This Row],[BM 8 Y/N (2 pts)]],Table_1[[#This Row],[BM 9 Y/N (5 pts)]],Table_1[[#This Row],[BM 10 Y/N (2 pts)]],Table_1[[#This Row],[BM 11 Y/N (3 pts)]],Table_1[[#This Row],[BM 12 Y/N (3 pts)]],Table_1[[#This Row],[BM 13 Y/N (5 pts)]],Table_1[[#This Row],[BM 14 Y/N (2 pts)]],Table_1[[#This Row],[BM 15 Y/N (5 pts)]],Table_1[[#This Row],[BM 16 Y/N (5 pts)]],Table_1[[#This Row],[BM 17 Y/N (5 pts)]],Table_1[[#This Row],[BM 18 Y/N (5 pts)]],Table_1[[#This Row],[BM 19 Y/N (5 pts)]],Table_1[[#This Row],[BM 21 Y/N (2 pts)]],Table_1[[#This Row],[BM 22 Y/N (5 pts)]],Table_1[[#This Row],[BM 23 Y/N (3 pts)]],Table_1[[#This Row],[BM 24 Y/N (2 pts)]])</f>
        <v>7</v>
      </c>
      <c r="C14" s="180">
        <v>0</v>
      </c>
      <c r="D14" s="180" t="s">
        <v>6003</v>
      </c>
      <c r="E14" s="180">
        <v>0</v>
      </c>
      <c r="F14" s="180" t="s">
        <v>6004</v>
      </c>
      <c r="G14" s="180">
        <v>0</v>
      </c>
      <c r="H14" s="180" t="s">
        <v>6005</v>
      </c>
      <c r="I14" s="180">
        <v>2</v>
      </c>
      <c r="J14" s="180" t="s">
        <v>6006</v>
      </c>
      <c r="K14" s="180">
        <v>5</v>
      </c>
      <c r="L14" s="180" t="s">
        <v>6866</v>
      </c>
      <c r="M14" s="180">
        <v>0</v>
      </c>
      <c r="N14" s="180" t="s">
        <v>6007</v>
      </c>
      <c r="O14" s="180">
        <v>0</v>
      </c>
      <c r="P14" s="181" t="s">
        <v>6008</v>
      </c>
      <c r="Q14" s="180">
        <v>0</v>
      </c>
      <c r="R14" s="180" t="s">
        <v>6009</v>
      </c>
      <c r="S14" s="180">
        <v>0</v>
      </c>
      <c r="T14" s="180" t="s">
        <v>6010</v>
      </c>
      <c r="U14" s="180">
        <v>0</v>
      </c>
      <c r="V14" s="180" t="s">
        <v>6011</v>
      </c>
      <c r="W14" s="180">
        <v>0</v>
      </c>
      <c r="X14" s="180" t="s">
        <v>6012</v>
      </c>
      <c r="Y14" s="180">
        <v>0</v>
      </c>
      <c r="Z14" s="180" t="s">
        <v>6013</v>
      </c>
      <c r="AA14" s="180">
        <v>0</v>
      </c>
      <c r="AB14" s="180" t="s">
        <v>6014</v>
      </c>
      <c r="AC14" s="180">
        <v>0</v>
      </c>
      <c r="AD14" s="180" t="s">
        <v>6015</v>
      </c>
      <c r="AE14" s="180">
        <v>0</v>
      </c>
      <c r="AF14" s="182" t="s">
        <v>6016</v>
      </c>
      <c r="AG14" s="180">
        <v>0</v>
      </c>
      <c r="AH14" s="180" t="s">
        <v>6017</v>
      </c>
      <c r="AI14" s="180">
        <v>0</v>
      </c>
      <c r="AJ14" s="180" t="s">
        <v>6018</v>
      </c>
      <c r="AK14" s="180">
        <v>0</v>
      </c>
      <c r="AL14" s="180" t="s">
        <v>6867</v>
      </c>
      <c r="AM14" s="180">
        <v>0</v>
      </c>
      <c r="AN14" s="180" t="s">
        <v>6019</v>
      </c>
      <c r="AO14" s="180">
        <v>0</v>
      </c>
      <c r="AP14" s="180" t="s">
        <v>6020</v>
      </c>
      <c r="AQ14" s="180">
        <v>0</v>
      </c>
      <c r="AR14" s="180" t="s">
        <v>6021</v>
      </c>
      <c r="AS14" s="180">
        <v>0</v>
      </c>
      <c r="AT14" s="180" t="s">
        <v>6022</v>
      </c>
      <c r="AU14" s="180">
        <v>0</v>
      </c>
      <c r="AV14" s="180" t="s">
        <v>6868</v>
      </c>
      <c r="AW14" s="180">
        <v>0</v>
      </c>
      <c r="AX14" s="183" t="s">
        <v>6868</v>
      </c>
    </row>
    <row r="15" spans="1:50" ht="409.6">
      <c r="A15" s="179" t="s">
        <v>208</v>
      </c>
      <c r="B15" s="180">
        <f>SUM(Table_1[[#This Row],[BM 1 Y/N (5 pts)]],Table_1[[#This Row],[BM 2 Y/N (5 pts)]],Table_1[[#This Row],[BM 3 Y/N (2 pts)]],Table_1[[#This Row],[BM 4 Y/N (2 pts)]],Table_1[[#This Row],[BM 5 Y/N (5 pts)]],Table_1[[#This Row],[BM 6 Y/N (10 pts)]],Table_1[[#This Row],[BM 7 Y/N (10 pts)]],Table_1[[#This Row],[BM 8 Y/N (2 pts)]],Table_1[[#This Row],[BM 9 Y/N (5 pts)]],Table_1[[#This Row],[BM 10 Y/N (2 pts)]],Table_1[[#This Row],[BM 11 Y/N (3 pts)]],Table_1[[#This Row],[BM 12 Y/N (3 pts)]],Table_1[[#This Row],[BM 13 Y/N (5 pts)]],Table_1[[#This Row],[BM 14 Y/N (2 pts)]],Table_1[[#This Row],[BM 15 Y/N (5 pts)]],Table_1[[#This Row],[BM 16 Y/N (5 pts)]],Table_1[[#This Row],[BM 17 Y/N (5 pts)]],Table_1[[#This Row],[BM 18 Y/N (5 pts)]],Table_1[[#This Row],[BM 19 Y/N (5 pts)]],Table_1[[#This Row],[BM 21 Y/N (2 pts)]],Table_1[[#This Row],[BM 22 Y/N (5 pts)]],Table_1[[#This Row],[BM 23 Y/N (3 pts)]],Table_1[[#This Row],[BM 24 Y/N (2 pts)]])</f>
        <v>22</v>
      </c>
      <c r="C15" s="180">
        <v>0</v>
      </c>
      <c r="D15" s="180" t="s">
        <v>6023</v>
      </c>
      <c r="E15" s="180">
        <v>0</v>
      </c>
      <c r="F15" s="180" t="s">
        <v>6024</v>
      </c>
      <c r="G15" s="180">
        <v>0</v>
      </c>
      <c r="H15" s="180" t="s">
        <v>6025</v>
      </c>
      <c r="I15" s="180">
        <v>2</v>
      </c>
      <c r="J15" s="180" t="s">
        <v>6026</v>
      </c>
      <c r="K15" s="180">
        <v>0</v>
      </c>
      <c r="L15" s="180" t="s">
        <v>6027</v>
      </c>
      <c r="M15" s="180">
        <v>0</v>
      </c>
      <c r="N15" s="180" t="s">
        <v>6028</v>
      </c>
      <c r="O15" s="180">
        <v>0</v>
      </c>
      <c r="P15" s="181" t="s">
        <v>6029</v>
      </c>
      <c r="Q15" s="180">
        <v>0</v>
      </c>
      <c r="R15" s="180" t="s">
        <v>6030</v>
      </c>
      <c r="S15" s="180">
        <v>0</v>
      </c>
      <c r="T15" s="180" t="s">
        <v>6031</v>
      </c>
      <c r="U15" s="180">
        <v>0</v>
      </c>
      <c r="V15" s="180" t="s">
        <v>6032</v>
      </c>
      <c r="W15" s="180">
        <v>3</v>
      </c>
      <c r="X15" s="180" t="s">
        <v>6033</v>
      </c>
      <c r="Y15" s="180">
        <v>0</v>
      </c>
      <c r="Z15" s="180" t="s">
        <v>6034</v>
      </c>
      <c r="AA15" s="180">
        <v>5</v>
      </c>
      <c r="AB15" s="180" t="s">
        <v>6035</v>
      </c>
      <c r="AC15" s="180">
        <v>2</v>
      </c>
      <c r="AD15" s="180" t="s">
        <v>6036</v>
      </c>
      <c r="AE15" s="180">
        <v>0</v>
      </c>
      <c r="AF15" s="182" t="s">
        <v>6037</v>
      </c>
      <c r="AG15" s="180">
        <v>0</v>
      </c>
      <c r="AH15" s="180" t="s">
        <v>6873</v>
      </c>
      <c r="AI15" s="180">
        <v>5</v>
      </c>
      <c r="AJ15" s="180" t="s">
        <v>6874</v>
      </c>
      <c r="AK15" s="180">
        <v>0</v>
      </c>
      <c r="AL15" s="180" t="s">
        <v>6875</v>
      </c>
      <c r="AM15" s="180">
        <v>5</v>
      </c>
      <c r="AN15" s="180" t="s">
        <v>6038</v>
      </c>
      <c r="AO15" s="180">
        <v>0</v>
      </c>
      <c r="AP15" s="180" t="s">
        <v>6039</v>
      </c>
      <c r="AQ15" s="180">
        <v>0</v>
      </c>
      <c r="AR15" s="180" t="s">
        <v>6040</v>
      </c>
      <c r="AS15" s="180">
        <v>0</v>
      </c>
      <c r="AT15" s="180" t="s">
        <v>6041</v>
      </c>
      <c r="AU15" s="180">
        <v>0</v>
      </c>
      <c r="AV15" s="180" t="s">
        <v>6876</v>
      </c>
      <c r="AW15" s="180">
        <v>0</v>
      </c>
      <c r="AX15" s="183" t="s">
        <v>6042</v>
      </c>
    </row>
    <row r="16" spans="1:50" ht="409.6">
      <c r="A16" s="179" t="s">
        <v>633</v>
      </c>
      <c r="B16" s="180">
        <f>SUM(Table_1[[#This Row],[BM 1 Y/N (5 pts)]],Table_1[[#This Row],[BM 2 Y/N (5 pts)]],Table_1[[#This Row],[BM 3 Y/N (2 pts)]],Table_1[[#This Row],[BM 4 Y/N (2 pts)]],Table_1[[#This Row],[BM 5 Y/N (5 pts)]],Table_1[[#This Row],[BM 6 Y/N (10 pts)]],Table_1[[#This Row],[BM 7 Y/N (10 pts)]],Table_1[[#This Row],[BM 8 Y/N (2 pts)]],Table_1[[#This Row],[BM 9 Y/N (5 pts)]],Table_1[[#This Row],[BM 10 Y/N (2 pts)]],Table_1[[#This Row],[BM 11 Y/N (3 pts)]],Table_1[[#This Row],[BM 12 Y/N (3 pts)]],Table_1[[#This Row],[BM 13 Y/N (5 pts)]],Table_1[[#This Row],[BM 14 Y/N (2 pts)]],Table_1[[#This Row],[BM 15 Y/N (5 pts)]],Table_1[[#This Row],[BM 16 Y/N (5 pts)]],Table_1[[#This Row],[BM 17 Y/N (5 pts)]],Table_1[[#This Row],[BM 18 Y/N (5 pts)]],Table_1[[#This Row],[BM 19 Y/N (5 pts)]],Table_1[[#This Row],[BM 21 Y/N (2 pts)]],Table_1[[#This Row],[BM 22 Y/N (5 pts)]],Table_1[[#This Row],[BM 23 Y/N (3 pts)]],Table_1[[#This Row],[BM 24 Y/N (2 pts)]])</f>
        <v>24</v>
      </c>
      <c r="C16" s="180">
        <v>0</v>
      </c>
      <c r="D16" s="180" t="s">
        <v>6877</v>
      </c>
      <c r="E16" s="180">
        <v>5</v>
      </c>
      <c r="F16" s="180" t="s">
        <v>6043</v>
      </c>
      <c r="G16" s="180">
        <v>2</v>
      </c>
      <c r="H16" s="180" t="s">
        <v>6044</v>
      </c>
      <c r="I16" s="180">
        <v>2</v>
      </c>
      <c r="J16" s="180" t="s">
        <v>6045</v>
      </c>
      <c r="K16" s="180">
        <v>0</v>
      </c>
      <c r="L16" s="180" t="s">
        <v>6046</v>
      </c>
      <c r="M16" s="180">
        <v>0</v>
      </c>
      <c r="N16" s="180" t="s">
        <v>6047</v>
      </c>
      <c r="O16" s="180">
        <v>0</v>
      </c>
      <c r="P16" s="181" t="s">
        <v>6878</v>
      </c>
      <c r="Q16" s="180">
        <v>0</v>
      </c>
      <c r="R16" s="180" t="s">
        <v>6048</v>
      </c>
      <c r="S16" s="180">
        <v>0</v>
      </c>
      <c r="T16" s="180" t="s">
        <v>6049</v>
      </c>
      <c r="U16" s="180">
        <v>0</v>
      </c>
      <c r="V16" s="180" t="s">
        <v>6050</v>
      </c>
      <c r="W16" s="180">
        <v>0</v>
      </c>
      <c r="X16" s="180" t="s">
        <v>6879</v>
      </c>
      <c r="Y16" s="180">
        <v>0</v>
      </c>
      <c r="Z16" s="180" t="s">
        <v>6051</v>
      </c>
      <c r="AA16" s="180">
        <v>5</v>
      </c>
      <c r="AB16" s="180" t="s">
        <v>6052</v>
      </c>
      <c r="AC16" s="180">
        <v>0</v>
      </c>
      <c r="AD16" s="180" t="s">
        <v>6053</v>
      </c>
      <c r="AE16" s="180">
        <v>0</v>
      </c>
      <c r="AF16" s="182" t="s">
        <v>6054</v>
      </c>
      <c r="AG16" s="180">
        <v>0</v>
      </c>
      <c r="AH16" s="186" t="s">
        <v>6055</v>
      </c>
      <c r="AI16" s="180">
        <v>0</v>
      </c>
      <c r="AJ16" s="180" t="s">
        <v>6056</v>
      </c>
      <c r="AK16" s="180">
        <v>5</v>
      </c>
      <c r="AL16" s="180" t="s">
        <v>6057</v>
      </c>
      <c r="AM16" s="180">
        <v>0</v>
      </c>
      <c r="AN16" s="180" t="s">
        <v>6058</v>
      </c>
      <c r="AO16" s="180">
        <v>0</v>
      </c>
      <c r="AP16" s="180" t="s">
        <v>6059</v>
      </c>
      <c r="AQ16" s="180">
        <v>0</v>
      </c>
      <c r="AR16" s="180" t="s">
        <v>6060</v>
      </c>
      <c r="AS16" s="180">
        <v>5</v>
      </c>
      <c r="AT16" s="180" t="s">
        <v>6880</v>
      </c>
      <c r="AU16" s="180">
        <v>0</v>
      </c>
      <c r="AV16" s="180" t="s">
        <v>6061</v>
      </c>
      <c r="AW16" s="180">
        <v>0</v>
      </c>
      <c r="AX16" s="183" t="s">
        <v>6061</v>
      </c>
    </row>
    <row r="17" spans="1:50" ht="409.6">
      <c r="A17" s="179" t="s">
        <v>210</v>
      </c>
      <c r="B17" s="180">
        <f>SUM(Table_1[[#This Row],[BM 1 Y/N (5 pts)]],Table_1[[#This Row],[BM 2 Y/N (5 pts)]],Table_1[[#This Row],[BM 3 Y/N (2 pts)]],Table_1[[#This Row],[BM 4 Y/N (2 pts)]],Table_1[[#This Row],[BM 5 Y/N (5 pts)]],Table_1[[#This Row],[BM 6 Y/N (10 pts)]],Table_1[[#This Row],[BM 7 Y/N (10 pts)]],Table_1[[#This Row],[BM 8 Y/N (2 pts)]],Table_1[[#This Row],[BM 9 Y/N (5 pts)]],Table_1[[#This Row],[BM 10 Y/N (2 pts)]],Table_1[[#This Row],[BM 11 Y/N (3 pts)]],Table_1[[#This Row],[BM 12 Y/N (3 pts)]],Table_1[[#This Row],[BM 13 Y/N (5 pts)]],Table_1[[#This Row],[BM 14 Y/N (2 pts)]],Table_1[[#This Row],[BM 15 Y/N (5 pts)]],Table_1[[#This Row],[BM 16 Y/N (5 pts)]],Table_1[[#This Row],[BM 17 Y/N (5 pts)]],Table_1[[#This Row],[BM 18 Y/N (5 pts)]],Table_1[[#This Row],[BM 19 Y/N (5 pts)]],Table_1[[#This Row],[BM 21 Y/N (2 pts)]],Table_1[[#This Row],[BM 22 Y/N (5 pts)]],Table_1[[#This Row],[BM 23 Y/N (3 pts)]],Table_1[[#This Row],[BM 24 Y/N (2 pts)]])</f>
        <v>27</v>
      </c>
      <c r="C17" s="180">
        <v>0</v>
      </c>
      <c r="D17" s="180" t="s">
        <v>6881</v>
      </c>
      <c r="E17" s="180">
        <v>0</v>
      </c>
      <c r="F17" s="180" t="s">
        <v>6062</v>
      </c>
      <c r="G17" s="180">
        <v>0</v>
      </c>
      <c r="H17" s="180" t="s">
        <v>6063</v>
      </c>
      <c r="I17" s="180">
        <v>2</v>
      </c>
      <c r="J17" s="180" t="s">
        <v>6064</v>
      </c>
      <c r="K17" s="180">
        <v>5</v>
      </c>
      <c r="L17" s="180" t="s">
        <v>6065</v>
      </c>
      <c r="M17" s="180">
        <v>0</v>
      </c>
      <c r="N17" s="180" t="s">
        <v>6066</v>
      </c>
      <c r="O17" s="180">
        <v>0</v>
      </c>
      <c r="P17" s="181" t="s">
        <v>6067</v>
      </c>
      <c r="Q17" s="180">
        <v>0</v>
      </c>
      <c r="R17" s="180" t="s">
        <v>6068</v>
      </c>
      <c r="S17" s="180">
        <v>0</v>
      </c>
      <c r="T17" s="180" t="s">
        <v>6069</v>
      </c>
      <c r="U17" s="180">
        <v>0</v>
      </c>
      <c r="V17" s="180" t="s">
        <v>6882</v>
      </c>
      <c r="W17" s="180">
        <v>0</v>
      </c>
      <c r="X17" s="180" t="s">
        <v>6883</v>
      </c>
      <c r="Y17" s="180">
        <v>0</v>
      </c>
      <c r="Z17" s="180" t="s">
        <v>6070</v>
      </c>
      <c r="AA17" s="180">
        <v>5</v>
      </c>
      <c r="AB17" s="180" t="s">
        <v>6071</v>
      </c>
      <c r="AC17" s="180">
        <v>0</v>
      </c>
      <c r="AD17" s="180" t="s">
        <v>6072</v>
      </c>
      <c r="AE17" s="180">
        <v>0</v>
      </c>
      <c r="AF17" s="182" t="s">
        <v>6073</v>
      </c>
      <c r="AG17" s="180">
        <v>5</v>
      </c>
      <c r="AH17" s="180" t="s">
        <v>6074</v>
      </c>
      <c r="AI17" s="180">
        <v>5</v>
      </c>
      <c r="AJ17" s="180" t="s">
        <v>6075</v>
      </c>
      <c r="AK17" s="180">
        <v>0</v>
      </c>
      <c r="AL17" s="180" t="s">
        <v>6076</v>
      </c>
      <c r="AM17" s="180">
        <v>5</v>
      </c>
      <c r="AN17" s="180" t="s">
        <v>6077</v>
      </c>
      <c r="AO17" s="180">
        <v>0</v>
      </c>
      <c r="AP17" s="180" t="s">
        <v>6078</v>
      </c>
      <c r="AQ17" s="180">
        <v>0</v>
      </c>
      <c r="AR17" s="180" t="s">
        <v>6079</v>
      </c>
      <c r="AS17" s="180">
        <v>0</v>
      </c>
      <c r="AT17" s="180" t="s">
        <v>6080</v>
      </c>
      <c r="AU17" s="180">
        <v>0</v>
      </c>
      <c r="AV17" s="184" t="s">
        <v>6081</v>
      </c>
      <c r="AW17" s="180">
        <v>0</v>
      </c>
      <c r="AX17" s="183" t="s">
        <v>6082</v>
      </c>
    </row>
    <row r="18" spans="1:50" ht="409.6">
      <c r="A18" s="179" t="s">
        <v>1629</v>
      </c>
      <c r="B18" s="180">
        <f>SUM(Table_1[[#This Row],[BM 1 Y/N (5 pts)]],Table_1[[#This Row],[BM 2 Y/N (5 pts)]],Table_1[[#This Row],[BM 3 Y/N (2 pts)]],Table_1[[#This Row],[BM 4 Y/N (2 pts)]],Table_1[[#This Row],[BM 5 Y/N (5 pts)]],Table_1[[#This Row],[BM 6 Y/N (10 pts)]],Table_1[[#This Row],[BM 7 Y/N (10 pts)]],Table_1[[#This Row],[BM 8 Y/N (2 pts)]],Table_1[[#This Row],[BM 9 Y/N (5 pts)]],Table_1[[#This Row],[BM 10 Y/N (2 pts)]],Table_1[[#This Row],[BM 11 Y/N (3 pts)]],Table_1[[#This Row],[BM 12 Y/N (3 pts)]],Table_1[[#This Row],[BM 13 Y/N (5 pts)]],Table_1[[#This Row],[BM 14 Y/N (2 pts)]],Table_1[[#This Row],[BM 15 Y/N (5 pts)]],Table_1[[#This Row],[BM 16 Y/N (5 pts)]],Table_1[[#This Row],[BM 17 Y/N (5 pts)]],Table_1[[#This Row],[BM 18 Y/N (5 pts)]],Table_1[[#This Row],[BM 19 Y/N (5 pts)]],Table_1[[#This Row],[BM 21 Y/N (2 pts)]],Table_1[[#This Row],[BM 22 Y/N (5 pts)]],Table_1[[#This Row],[BM 23 Y/N (3 pts)]],Table_1[[#This Row],[BM 24 Y/N (2 pts)]])</f>
        <v>27</v>
      </c>
      <c r="C18" s="180">
        <v>0</v>
      </c>
      <c r="D18" s="180" t="s">
        <v>6869</v>
      </c>
      <c r="E18" s="180">
        <v>0</v>
      </c>
      <c r="F18" s="180" t="s">
        <v>6083</v>
      </c>
      <c r="G18" s="180">
        <v>2</v>
      </c>
      <c r="H18" s="180" t="s">
        <v>6084</v>
      </c>
      <c r="I18" s="180">
        <v>2</v>
      </c>
      <c r="J18" s="180" t="s">
        <v>6085</v>
      </c>
      <c r="K18" s="180">
        <v>5</v>
      </c>
      <c r="L18" s="180" t="s">
        <v>6086</v>
      </c>
      <c r="M18" s="180">
        <v>0</v>
      </c>
      <c r="N18" s="180" t="s">
        <v>6087</v>
      </c>
      <c r="O18" s="180">
        <v>0</v>
      </c>
      <c r="P18" s="181" t="s">
        <v>6088</v>
      </c>
      <c r="Q18" s="180">
        <v>0</v>
      </c>
      <c r="R18" s="180" t="s">
        <v>6089</v>
      </c>
      <c r="S18" s="180">
        <v>0</v>
      </c>
      <c r="T18" s="180" t="s">
        <v>6090</v>
      </c>
      <c r="U18" s="180">
        <v>0</v>
      </c>
      <c r="V18" s="180" t="s">
        <v>6091</v>
      </c>
      <c r="W18" s="180">
        <v>3</v>
      </c>
      <c r="X18" s="180" t="s">
        <v>6092</v>
      </c>
      <c r="Y18" s="180">
        <v>0</v>
      </c>
      <c r="Z18" s="180" t="s">
        <v>6870</v>
      </c>
      <c r="AA18" s="180">
        <v>5</v>
      </c>
      <c r="AB18" s="180" t="s">
        <v>6871</v>
      </c>
      <c r="AC18" s="180">
        <v>0</v>
      </c>
      <c r="AD18" s="180" t="s">
        <v>6093</v>
      </c>
      <c r="AE18" s="180">
        <v>0</v>
      </c>
      <c r="AF18" s="182" t="s">
        <v>6094</v>
      </c>
      <c r="AG18" s="180">
        <v>0</v>
      </c>
      <c r="AH18" s="180" t="s">
        <v>6095</v>
      </c>
      <c r="AI18" s="180">
        <v>5</v>
      </c>
      <c r="AJ18" s="180" t="s">
        <v>6096</v>
      </c>
      <c r="AK18" s="180">
        <v>0</v>
      </c>
      <c r="AL18" s="180" t="s">
        <v>6097</v>
      </c>
      <c r="AM18" s="180">
        <v>5</v>
      </c>
      <c r="AN18" s="180" t="s">
        <v>6098</v>
      </c>
      <c r="AO18" s="180">
        <v>0</v>
      </c>
      <c r="AP18" s="180" t="s">
        <v>6099</v>
      </c>
      <c r="AQ18" s="180">
        <v>0</v>
      </c>
      <c r="AR18" s="180" t="s">
        <v>6100</v>
      </c>
      <c r="AS18" s="180">
        <v>0</v>
      </c>
      <c r="AT18" s="180" t="s">
        <v>6101</v>
      </c>
      <c r="AU18" s="180">
        <v>0</v>
      </c>
      <c r="AV18" s="180" t="s">
        <v>6872</v>
      </c>
      <c r="AW18" s="180">
        <v>0</v>
      </c>
      <c r="AX18" s="183" t="s">
        <v>6872</v>
      </c>
    </row>
    <row r="19" spans="1:50" ht="409.6">
      <c r="A19" s="179" t="s">
        <v>231</v>
      </c>
      <c r="B19" s="180">
        <f>SUM(Table_1[[#This Row],[BM 1 Y/N (5 pts)]],Table_1[[#This Row],[BM 2 Y/N (5 pts)]],Table_1[[#This Row],[BM 3 Y/N (2 pts)]],Table_1[[#This Row],[BM 4 Y/N (2 pts)]],Table_1[[#This Row],[BM 5 Y/N (5 pts)]],Table_1[[#This Row],[BM 6 Y/N (10 pts)]],Table_1[[#This Row],[BM 7 Y/N (10 pts)]],Table_1[[#This Row],[BM 8 Y/N (2 pts)]],Table_1[[#This Row],[BM 9 Y/N (5 pts)]],Table_1[[#This Row],[BM 10 Y/N (2 pts)]],Table_1[[#This Row],[BM 11 Y/N (3 pts)]],Table_1[[#This Row],[BM 12 Y/N (3 pts)]],Table_1[[#This Row],[BM 13 Y/N (5 pts)]],Table_1[[#This Row],[BM 14 Y/N (2 pts)]],Table_1[[#This Row],[BM 15 Y/N (5 pts)]],Table_1[[#This Row],[BM 16 Y/N (5 pts)]],Table_1[[#This Row],[BM 17 Y/N (5 pts)]],Table_1[[#This Row],[BM 18 Y/N (5 pts)]],Table_1[[#This Row],[BM 19 Y/N (5 pts)]],Table_1[[#This Row],[BM 21 Y/N (2 pts)]],Table_1[[#This Row],[BM 22 Y/N (5 pts)]],Table_1[[#This Row],[BM 23 Y/N (3 pts)]],Table_1[[#This Row],[BM 24 Y/N (2 pts)]])</f>
        <v>14</v>
      </c>
      <c r="C19" s="180">
        <v>0</v>
      </c>
      <c r="D19" s="180" t="s">
        <v>6102</v>
      </c>
      <c r="E19" s="180">
        <v>0</v>
      </c>
      <c r="F19" s="180" t="s">
        <v>6103</v>
      </c>
      <c r="G19" s="180">
        <v>2</v>
      </c>
      <c r="H19" s="180" t="s">
        <v>6104</v>
      </c>
      <c r="I19" s="180">
        <v>2</v>
      </c>
      <c r="J19" s="180" t="s">
        <v>6105</v>
      </c>
      <c r="K19" s="180">
        <v>5</v>
      </c>
      <c r="L19" s="180" t="s">
        <v>6106</v>
      </c>
      <c r="M19" s="180">
        <v>0</v>
      </c>
      <c r="N19" s="180" t="s">
        <v>6107</v>
      </c>
      <c r="O19" s="180">
        <v>0</v>
      </c>
      <c r="P19" s="181" t="s">
        <v>6108</v>
      </c>
      <c r="Q19" s="180">
        <v>0</v>
      </c>
      <c r="R19" s="180" t="s">
        <v>6109</v>
      </c>
      <c r="S19" s="180">
        <v>0</v>
      </c>
      <c r="T19" s="180" t="s">
        <v>6110</v>
      </c>
      <c r="U19" s="180">
        <v>0</v>
      </c>
      <c r="V19" s="180" t="s">
        <v>6111</v>
      </c>
      <c r="W19" s="180">
        <v>0</v>
      </c>
      <c r="X19" s="180" t="s">
        <v>6112</v>
      </c>
      <c r="Y19" s="180">
        <v>0</v>
      </c>
      <c r="Z19" s="180" t="s">
        <v>6113</v>
      </c>
      <c r="AA19" s="180">
        <v>5</v>
      </c>
      <c r="AB19" s="180" t="s">
        <v>6114</v>
      </c>
      <c r="AC19" s="180">
        <v>0</v>
      </c>
      <c r="AD19" s="180" t="s">
        <v>6115</v>
      </c>
      <c r="AE19" s="180">
        <v>0</v>
      </c>
      <c r="AF19" s="182" t="s">
        <v>6116</v>
      </c>
      <c r="AG19" s="180">
        <v>0</v>
      </c>
      <c r="AH19" s="180" t="s">
        <v>6884</v>
      </c>
      <c r="AI19" s="180">
        <v>0</v>
      </c>
      <c r="AJ19" s="180" t="s">
        <v>6117</v>
      </c>
      <c r="AK19" s="180">
        <v>0</v>
      </c>
      <c r="AL19" s="180" t="s">
        <v>6118</v>
      </c>
      <c r="AM19" s="180">
        <v>0</v>
      </c>
      <c r="AN19" s="180" t="s">
        <v>6119</v>
      </c>
      <c r="AO19" s="180">
        <v>0</v>
      </c>
      <c r="AP19" s="180" t="s">
        <v>6120</v>
      </c>
      <c r="AQ19" s="180">
        <v>0</v>
      </c>
      <c r="AR19" s="180" t="s">
        <v>6121</v>
      </c>
      <c r="AS19" s="180">
        <v>0</v>
      </c>
      <c r="AT19" s="180" t="s">
        <v>6122</v>
      </c>
      <c r="AU19" s="180">
        <v>0</v>
      </c>
      <c r="AV19" s="180" t="s">
        <v>6885</v>
      </c>
      <c r="AW19" s="180">
        <v>0</v>
      </c>
      <c r="AX19" s="183" t="s">
        <v>6885</v>
      </c>
    </row>
    <row r="20" spans="1:50" ht="409.6">
      <c r="A20" s="179" t="s">
        <v>697</v>
      </c>
      <c r="B20" s="180">
        <f>SUM(Table_1[[#This Row],[BM 1 Y/N (5 pts)]],Table_1[[#This Row],[BM 2 Y/N (5 pts)]],Table_1[[#This Row],[BM 3 Y/N (2 pts)]],Table_1[[#This Row],[BM 4 Y/N (2 pts)]],Table_1[[#This Row],[BM 5 Y/N (5 pts)]],Table_1[[#This Row],[BM 6 Y/N (10 pts)]],Table_1[[#This Row],[BM 7 Y/N (10 pts)]],Table_1[[#This Row],[BM 8 Y/N (2 pts)]],Table_1[[#This Row],[BM 9 Y/N (5 pts)]],Table_1[[#This Row],[BM 10 Y/N (2 pts)]],Table_1[[#This Row],[BM 11 Y/N (3 pts)]],Table_1[[#This Row],[BM 12 Y/N (3 pts)]],Table_1[[#This Row],[BM 13 Y/N (5 pts)]],Table_1[[#This Row],[BM 14 Y/N (2 pts)]],Table_1[[#This Row],[BM 15 Y/N (5 pts)]],Table_1[[#This Row],[BM 16 Y/N (5 pts)]],Table_1[[#This Row],[BM 17 Y/N (5 pts)]],Table_1[[#This Row],[BM 18 Y/N (5 pts)]],Table_1[[#This Row],[BM 19 Y/N (5 pts)]],Table_1[[#This Row],[BM 21 Y/N (2 pts)]],Table_1[[#This Row],[BM 22 Y/N (5 pts)]],Table_1[[#This Row],[BM 23 Y/N (3 pts)]],Table_1[[#This Row],[BM 24 Y/N (2 pts)]])</f>
        <v>17</v>
      </c>
      <c r="C20" s="180">
        <v>0</v>
      </c>
      <c r="D20" s="180" t="s">
        <v>6123</v>
      </c>
      <c r="E20" s="180">
        <v>0</v>
      </c>
      <c r="F20" s="180" t="s">
        <v>6124</v>
      </c>
      <c r="G20" s="180">
        <v>0</v>
      </c>
      <c r="H20" s="180" t="s">
        <v>6125</v>
      </c>
      <c r="I20" s="180">
        <v>2</v>
      </c>
      <c r="J20" s="180" t="s">
        <v>6126</v>
      </c>
      <c r="K20" s="180">
        <v>5</v>
      </c>
      <c r="L20" s="180" t="s">
        <v>6127</v>
      </c>
      <c r="M20" s="180">
        <v>0</v>
      </c>
      <c r="N20" s="180" t="s">
        <v>6128</v>
      </c>
      <c r="O20" s="180">
        <v>0</v>
      </c>
      <c r="P20" s="181" t="s">
        <v>6129</v>
      </c>
      <c r="Q20" s="180">
        <v>0</v>
      </c>
      <c r="R20" s="180" t="s">
        <v>6130</v>
      </c>
      <c r="S20" s="180">
        <v>0</v>
      </c>
      <c r="T20" s="180" t="s">
        <v>6131</v>
      </c>
      <c r="U20" s="180">
        <v>0</v>
      </c>
      <c r="V20" s="180" t="s">
        <v>6886</v>
      </c>
      <c r="W20" s="180">
        <v>0</v>
      </c>
      <c r="X20" s="180" t="s">
        <v>6132</v>
      </c>
      <c r="Y20" s="180">
        <v>0</v>
      </c>
      <c r="Z20" s="180" t="s">
        <v>6133</v>
      </c>
      <c r="AA20" s="180">
        <v>5</v>
      </c>
      <c r="AB20" s="180" t="s">
        <v>6134</v>
      </c>
      <c r="AC20" s="180">
        <v>0</v>
      </c>
      <c r="AD20" s="180" t="s">
        <v>6135</v>
      </c>
      <c r="AE20" s="180">
        <v>0</v>
      </c>
      <c r="AF20" s="182" t="s">
        <v>6136</v>
      </c>
      <c r="AG20" s="180">
        <v>0</v>
      </c>
      <c r="AH20" s="180" t="s">
        <v>6887</v>
      </c>
      <c r="AI20" s="180">
        <v>0</v>
      </c>
      <c r="AJ20" s="180" t="s">
        <v>6137</v>
      </c>
      <c r="AK20" s="180">
        <v>0</v>
      </c>
      <c r="AL20" s="180" t="s">
        <v>6138</v>
      </c>
      <c r="AM20" s="180">
        <v>5</v>
      </c>
      <c r="AN20" s="180" t="s">
        <v>6888</v>
      </c>
      <c r="AO20" s="180">
        <v>0</v>
      </c>
      <c r="AP20" s="180" t="s">
        <v>6139</v>
      </c>
      <c r="AQ20" s="180">
        <v>0</v>
      </c>
      <c r="AR20" s="180" t="s">
        <v>6140</v>
      </c>
      <c r="AS20" s="180">
        <v>0</v>
      </c>
      <c r="AT20" s="180" t="s">
        <v>6141</v>
      </c>
      <c r="AU20" s="180">
        <v>0</v>
      </c>
      <c r="AV20" s="180" t="s">
        <v>6142</v>
      </c>
      <c r="AW20" s="180">
        <v>0</v>
      </c>
      <c r="AX20" s="183" t="s">
        <v>6142</v>
      </c>
    </row>
    <row r="21" spans="1:50" ht="409.6">
      <c r="A21" s="179" t="s">
        <v>262</v>
      </c>
      <c r="B21" s="180">
        <f>SUM(Table_1[[#This Row],[BM 1 Y/N (5 pts)]],Table_1[[#This Row],[BM 2 Y/N (5 pts)]],Table_1[[#This Row],[BM 3 Y/N (2 pts)]],Table_1[[#This Row],[BM 4 Y/N (2 pts)]],Table_1[[#This Row],[BM 5 Y/N (5 pts)]],Table_1[[#This Row],[BM 6 Y/N (10 pts)]],Table_1[[#This Row],[BM 7 Y/N (10 pts)]],Table_1[[#This Row],[BM 8 Y/N (2 pts)]],Table_1[[#This Row],[BM 9 Y/N (5 pts)]],Table_1[[#This Row],[BM 10 Y/N (2 pts)]],Table_1[[#This Row],[BM 11 Y/N (3 pts)]],Table_1[[#This Row],[BM 12 Y/N (3 pts)]],Table_1[[#This Row],[BM 13 Y/N (5 pts)]],Table_1[[#This Row],[BM 14 Y/N (2 pts)]],Table_1[[#This Row],[BM 15 Y/N (5 pts)]],Table_1[[#This Row],[BM 16 Y/N (5 pts)]],Table_1[[#This Row],[BM 17 Y/N (5 pts)]],Table_1[[#This Row],[BM 18 Y/N (5 pts)]],Table_1[[#This Row],[BM 19 Y/N (5 pts)]],Table_1[[#This Row],[BM 21 Y/N (2 pts)]],Table_1[[#This Row],[BM 22 Y/N (5 pts)]],Table_1[[#This Row],[BM 23 Y/N (3 pts)]],Table_1[[#This Row],[BM 24 Y/N (2 pts)]])</f>
        <v>7</v>
      </c>
      <c r="C21" s="180">
        <v>0</v>
      </c>
      <c r="D21" s="180" t="s">
        <v>6143</v>
      </c>
      <c r="E21" s="180">
        <v>0</v>
      </c>
      <c r="F21" s="180" t="s">
        <v>6144</v>
      </c>
      <c r="G21" s="180">
        <v>0</v>
      </c>
      <c r="H21" s="180" t="s">
        <v>6889</v>
      </c>
      <c r="I21" s="180">
        <v>2</v>
      </c>
      <c r="J21" s="180" t="s">
        <v>6145</v>
      </c>
      <c r="K21" s="180">
        <v>0</v>
      </c>
      <c r="L21" s="180" t="s">
        <v>6890</v>
      </c>
      <c r="M21" s="180">
        <v>0</v>
      </c>
      <c r="N21" s="180" t="s">
        <v>6146</v>
      </c>
      <c r="O21" s="180">
        <v>0</v>
      </c>
      <c r="P21" s="181" t="s">
        <v>6147</v>
      </c>
      <c r="Q21" s="180">
        <v>0</v>
      </c>
      <c r="R21" s="180" t="s">
        <v>6148</v>
      </c>
      <c r="S21" s="180">
        <v>0</v>
      </c>
      <c r="T21" s="180" t="s">
        <v>6149</v>
      </c>
      <c r="U21" s="180">
        <v>0</v>
      </c>
      <c r="V21" s="180" t="s">
        <v>6891</v>
      </c>
      <c r="W21" s="180">
        <v>0</v>
      </c>
      <c r="X21" s="180" t="s">
        <v>6892</v>
      </c>
      <c r="Y21" s="180">
        <v>0</v>
      </c>
      <c r="Z21" s="180" t="s">
        <v>6150</v>
      </c>
      <c r="AA21" s="180">
        <v>5</v>
      </c>
      <c r="AB21" s="180" t="s">
        <v>6151</v>
      </c>
      <c r="AC21" s="180">
        <v>0</v>
      </c>
      <c r="AD21" s="180" t="s">
        <v>6152</v>
      </c>
      <c r="AE21" s="180">
        <v>0</v>
      </c>
      <c r="AF21" s="182" t="s">
        <v>6153</v>
      </c>
      <c r="AG21" s="180">
        <v>0</v>
      </c>
      <c r="AH21" s="180" t="s">
        <v>6154</v>
      </c>
      <c r="AI21" s="180">
        <v>0</v>
      </c>
      <c r="AJ21" s="180" t="s">
        <v>6155</v>
      </c>
      <c r="AK21" s="180">
        <v>0</v>
      </c>
      <c r="AL21" s="180" t="s">
        <v>6156</v>
      </c>
      <c r="AM21" s="180">
        <v>0</v>
      </c>
      <c r="AN21" s="180" t="s">
        <v>6157</v>
      </c>
      <c r="AO21" s="180">
        <v>0</v>
      </c>
      <c r="AP21" s="180" t="s">
        <v>6158</v>
      </c>
      <c r="AQ21" s="180">
        <v>0</v>
      </c>
      <c r="AR21" s="180" t="s">
        <v>6159</v>
      </c>
      <c r="AS21" s="180">
        <v>0</v>
      </c>
      <c r="AT21" s="180" t="s">
        <v>6160</v>
      </c>
      <c r="AU21" s="180">
        <v>0</v>
      </c>
      <c r="AV21" s="180" t="s">
        <v>6161</v>
      </c>
      <c r="AW21" s="180">
        <v>0</v>
      </c>
      <c r="AX21" s="183" t="s">
        <v>6161</v>
      </c>
    </row>
    <row r="22" spans="1:50" ht="409.6">
      <c r="A22" s="179" t="s">
        <v>413</v>
      </c>
      <c r="B22" s="180">
        <f>SUM(Table_1[[#This Row],[BM 1 Y/N (5 pts)]],Table_1[[#This Row],[BM 2 Y/N (5 pts)]],Table_1[[#This Row],[BM 3 Y/N (2 pts)]],Table_1[[#This Row],[BM 4 Y/N (2 pts)]],Table_1[[#This Row],[BM 5 Y/N (5 pts)]],Table_1[[#This Row],[BM 6 Y/N (10 pts)]],Table_1[[#This Row],[BM 7 Y/N (10 pts)]],Table_1[[#This Row],[BM 8 Y/N (2 pts)]],Table_1[[#This Row],[BM 9 Y/N (5 pts)]],Table_1[[#This Row],[BM 10 Y/N (2 pts)]],Table_1[[#This Row],[BM 11 Y/N (3 pts)]],Table_1[[#This Row],[BM 12 Y/N (3 pts)]],Table_1[[#This Row],[BM 13 Y/N (5 pts)]],Table_1[[#This Row],[BM 14 Y/N (2 pts)]],Table_1[[#This Row],[BM 15 Y/N (5 pts)]],Table_1[[#This Row],[BM 16 Y/N (5 pts)]],Table_1[[#This Row],[BM 17 Y/N (5 pts)]],Table_1[[#This Row],[BM 18 Y/N (5 pts)]],Table_1[[#This Row],[BM 19 Y/N (5 pts)]],Table_1[[#This Row],[BM 21 Y/N (2 pts)]],Table_1[[#This Row],[BM 22 Y/N (5 pts)]],Table_1[[#This Row],[BM 23 Y/N (3 pts)]],Table_1[[#This Row],[BM 24 Y/N (2 pts)]])</f>
        <v>22</v>
      </c>
      <c r="C22" s="180">
        <v>0</v>
      </c>
      <c r="D22" s="180" t="s">
        <v>6902</v>
      </c>
      <c r="E22" s="180">
        <v>0</v>
      </c>
      <c r="F22" s="180" t="s">
        <v>6162</v>
      </c>
      <c r="G22" s="180">
        <v>0</v>
      </c>
      <c r="H22" s="180" t="s">
        <v>6163</v>
      </c>
      <c r="I22" s="180">
        <v>2</v>
      </c>
      <c r="J22" s="180" t="s">
        <v>6164</v>
      </c>
      <c r="K22" s="180">
        <v>5</v>
      </c>
      <c r="L22" s="180" t="s">
        <v>6165</v>
      </c>
      <c r="M22" s="180">
        <v>0</v>
      </c>
      <c r="N22" s="180" t="s">
        <v>6166</v>
      </c>
      <c r="O22" s="180">
        <v>10</v>
      </c>
      <c r="P22" s="181" t="s">
        <v>6167</v>
      </c>
      <c r="Q22" s="180">
        <v>0</v>
      </c>
      <c r="R22" s="180" t="s">
        <v>6168</v>
      </c>
      <c r="S22" s="180">
        <v>0</v>
      </c>
      <c r="T22" s="180" t="s">
        <v>6169</v>
      </c>
      <c r="U22" s="180">
        <v>0</v>
      </c>
      <c r="V22" s="180" t="s">
        <v>6903</v>
      </c>
      <c r="W22" s="180">
        <v>0</v>
      </c>
      <c r="X22" s="180" t="s">
        <v>6904</v>
      </c>
      <c r="Y22" s="180">
        <v>0</v>
      </c>
      <c r="Z22" s="180" t="s">
        <v>6170</v>
      </c>
      <c r="AA22" s="180">
        <v>0</v>
      </c>
      <c r="AB22" s="180" t="s">
        <v>6171</v>
      </c>
      <c r="AC22" s="180">
        <v>0</v>
      </c>
      <c r="AD22" s="180" t="s">
        <v>6172</v>
      </c>
      <c r="AE22" s="180">
        <v>0</v>
      </c>
      <c r="AF22" s="182" t="s">
        <v>6173</v>
      </c>
      <c r="AG22" s="180">
        <v>0</v>
      </c>
      <c r="AH22" s="180" t="s">
        <v>6905</v>
      </c>
      <c r="AI22" s="180">
        <v>0</v>
      </c>
      <c r="AJ22" s="180" t="s">
        <v>6174</v>
      </c>
      <c r="AK22" s="180">
        <v>5</v>
      </c>
      <c r="AL22" s="180" t="s">
        <v>6175</v>
      </c>
      <c r="AM22" s="180">
        <v>0</v>
      </c>
      <c r="AN22" s="180" t="s">
        <v>6176</v>
      </c>
      <c r="AO22" s="180">
        <v>0</v>
      </c>
      <c r="AP22" s="180" t="s">
        <v>6177</v>
      </c>
      <c r="AQ22" s="180">
        <v>0</v>
      </c>
      <c r="AR22" s="180" t="s">
        <v>6178</v>
      </c>
      <c r="AS22" s="180">
        <v>0</v>
      </c>
      <c r="AT22" s="180" t="s">
        <v>6179</v>
      </c>
      <c r="AU22" s="180">
        <v>0</v>
      </c>
      <c r="AV22" s="180" t="s">
        <v>6906</v>
      </c>
      <c r="AW22" s="180">
        <v>0</v>
      </c>
      <c r="AX22" s="229" t="s">
        <v>6907</v>
      </c>
    </row>
    <row r="23" spans="1:50" ht="409.6">
      <c r="A23" s="179" t="s">
        <v>412</v>
      </c>
      <c r="B23" s="180">
        <f>SUM(Table_1[[#This Row],[BM 1 Y/N (5 pts)]],Table_1[[#This Row],[BM 2 Y/N (5 pts)]],Table_1[[#This Row],[BM 3 Y/N (2 pts)]],Table_1[[#This Row],[BM 4 Y/N (2 pts)]],Table_1[[#This Row],[BM 5 Y/N (5 pts)]],Table_1[[#This Row],[BM 6 Y/N (10 pts)]],Table_1[[#This Row],[BM 7 Y/N (10 pts)]],Table_1[[#This Row],[BM 8 Y/N (2 pts)]],Table_1[[#This Row],[BM 9 Y/N (5 pts)]],Table_1[[#This Row],[BM 10 Y/N (2 pts)]],Table_1[[#This Row],[BM 11 Y/N (3 pts)]],Table_1[[#This Row],[BM 12 Y/N (3 pts)]],Table_1[[#This Row],[BM 13 Y/N (5 pts)]],Table_1[[#This Row],[BM 14 Y/N (2 pts)]],Table_1[[#This Row],[BM 15 Y/N (5 pts)]],Table_1[[#This Row],[BM 16 Y/N (5 pts)]],Table_1[[#This Row],[BM 17 Y/N (5 pts)]],Table_1[[#This Row],[BM 18 Y/N (5 pts)]],Table_1[[#This Row],[BM 19 Y/N (5 pts)]],Table_1[[#This Row],[BM 21 Y/N (2 pts)]],Table_1[[#This Row],[BM 22 Y/N (5 pts)]],Table_1[[#This Row],[BM 23 Y/N (3 pts)]],Table_1[[#This Row],[BM 24 Y/N (2 pts)]])</f>
        <v>38</v>
      </c>
      <c r="C23" s="180">
        <v>0</v>
      </c>
      <c r="D23" s="180" t="s">
        <v>6180</v>
      </c>
      <c r="E23" s="180">
        <v>0</v>
      </c>
      <c r="F23" s="180" t="s">
        <v>6181</v>
      </c>
      <c r="G23" s="180">
        <v>2</v>
      </c>
      <c r="H23" s="180" t="s">
        <v>6182</v>
      </c>
      <c r="I23" s="180">
        <v>2</v>
      </c>
      <c r="J23" s="180" t="s">
        <v>6183</v>
      </c>
      <c r="K23" s="180">
        <v>5</v>
      </c>
      <c r="L23" s="180" t="s">
        <v>6184</v>
      </c>
      <c r="M23" s="180">
        <v>0</v>
      </c>
      <c r="N23" s="180" t="s">
        <v>6185</v>
      </c>
      <c r="O23" s="180">
        <v>0</v>
      </c>
      <c r="P23" s="181" t="s">
        <v>6186</v>
      </c>
      <c r="Q23" s="180">
        <v>0</v>
      </c>
      <c r="R23" s="180" t="s">
        <v>6187</v>
      </c>
      <c r="S23" s="180">
        <v>5</v>
      </c>
      <c r="T23" s="180" t="s">
        <v>6188</v>
      </c>
      <c r="U23" s="180">
        <v>2</v>
      </c>
      <c r="V23" s="180" t="s">
        <v>6189</v>
      </c>
      <c r="W23" s="180">
        <v>0</v>
      </c>
      <c r="X23" s="180" t="s">
        <v>6190</v>
      </c>
      <c r="Y23" s="180">
        <v>0</v>
      </c>
      <c r="Z23" s="180" t="s">
        <v>6191</v>
      </c>
      <c r="AA23" s="180">
        <v>5</v>
      </c>
      <c r="AB23" s="229" t="s">
        <v>6899</v>
      </c>
      <c r="AC23" s="180">
        <v>2</v>
      </c>
      <c r="AD23" s="180" t="s">
        <v>6900</v>
      </c>
      <c r="AE23" s="180">
        <v>0</v>
      </c>
      <c r="AF23" s="182" t="s">
        <v>6192</v>
      </c>
      <c r="AG23" s="180">
        <v>0</v>
      </c>
      <c r="AH23" s="180" t="s">
        <v>6901</v>
      </c>
      <c r="AI23" s="180">
        <v>5</v>
      </c>
      <c r="AJ23" s="180" t="s">
        <v>6193</v>
      </c>
      <c r="AK23" s="180">
        <v>0</v>
      </c>
      <c r="AL23" s="180" t="s">
        <v>6194</v>
      </c>
      <c r="AM23" s="180">
        <v>5</v>
      </c>
      <c r="AN23" s="180" t="s">
        <v>6195</v>
      </c>
      <c r="AO23" s="180">
        <v>0</v>
      </c>
      <c r="AP23" s="180" t="s">
        <v>6196</v>
      </c>
      <c r="AQ23" s="180">
        <v>0</v>
      </c>
      <c r="AR23" s="180" t="s">
        <v>6197</v>
      </c>
      <c r="AS23" s="180">
        <v>5</v>
      </c>
      <c r="AT23" s="180" t="s">
        <v>6198</v>
      </c>
      <c r="AU23" s="180">
        <v>0</v>
      </c>
      <c r="AV23" s="180" t="s">
        <v>6199</v>
      </c>
      <c r="AW23" s="180">
        <v>0</v>
      </c>
      <c r="AX23" s="183" t="s">
        <v>6199</v>
      </c>
    </row>
    <row r="24" spans="1:50" ht="409.6">
      <c r="A24" s="179" t="s">
        <v>302</v>
      </c>
      <c r="B24" s="180">
        <f>SUM(Table_1[[#This Row],[BM 1 Y/N (5 pts)]],Table_1[[#This Row],[BM 2 Y/N (5 pts)]],Table_1[[#This Row],[BM 3 Y/N (2 pts)]],Table_1[[#This Row],[BM 4 Y/N (2 pts)]],Table_1[[#This Row],[BM 5 Y/N (5 pts)]],Table_1[[#This Row],[BM 6 Y/N (10 pts)]],Table_1[[#This Row],[BM 7 Y/N (10 pts)]],Table_1[[#This Row],[BM 8 Y/N (2 pts)]],Table_1[[#This Row],[BM 9 Y/N (5 pts)]],Table_1[[#This Row],[BM 10 Y/N (2 pts)]],Table_1[[#This Row],[BM 11 Y/N (3 pts)]],Table_1[[#This Row],[BM 12 Y/N (3 pts)]],Table_1[[#This Row],[BM 13 Y/N (5 pts)]],Table_1[[#This Row],[BM 14 Y/N (2 pts)]],Table_1[[#This Row],[BM 15 Y/N (5 pts)]],Table_1[[#This Row],[BM 16 Y/N (5 pts)]],Table_1[[#This Row],[BM 17 Y/N (5 pts)]],Table_1[[#This Row],[BM 18 Y/N (5 pts)]],Table_1[[#This Row],[BM 19 Y/N (5 pts)]],Table_1[[#This Row],[BM 21 Y/N (2 pts)]],Table_1[[#This Row],[BM 22 Y/N (5 pts)]],Table_1[[#This Row],[BM 23 Y/N (3 pts)]],Table_1[[#This Row],[BM 24 Y/N (2 pts)]])</f>
        <v>19</v>
      </c>
      <c r="C24" s="188" t="s">
        <v>6200</v>
      </c>
      <c r="D24" s="180" t="s">
        <v>6893</v>
      </c>
      <c r="E24" s="180">
        <v>0</v>
      </c>
      <c r="F24" s="180" t="s">
        <v>6201</v>
      </c>
      <c r="G24" s="180">
        <v>0</v>
      </c>
      <c r="H24" s="180" t="s">
        <v>6202</v>
      </c>
      <c r="I24" s="180">
        <v>2</v>
      </c>
      <c r="J24" s="180" t="s">
        <v>6203</v>
      </c>
      <c r="K24" s="180">
        <v>5</v>
      </c>
      <c r="L24" s="180" t="s">
        <v>6204</v>
      </c>
      <c r="M24" s="180">
        <v>0</v>
      </c>
      <c r="N24" s="180" t="s">
        <v>6205</v>
      </c>
      <c r="O24" s="180">
        <v>0</v>
      </c>
      <c r="P24" s="181" t="s">
        <v>6206</v>
      </c>
      <c r="Q24" s="180">
        <v>0</v>
      </c>
      <c r="R24" s="180" t="s">
        <v>6207</v>
      </c>
      <c r="S24" s="180">
        <v>0</v>
      </c>
      <c r="T24" s="180" t="s">
        <v>6208</v>
      </c>
      <c r="U24" s="180">
        <v>0</v>
      </c>
      <c r="V24" s="180" t="s">
        <v>6209</v>
      </c>
      <c r="W24" s="180">
        <v>0</v>
      </c>
      <c r="X24" s="180" t="s">
        <v>6894</v>
      </c>
      <c r="Y24" s="180">
        <v>0</v>
      </c>
      <c r="Z24" s="180" t="s">
        <v>6210</v>
      </c>
      <c r="AA24" s="180">
        <v>5</v>
      </c>
      <c r="AB24" s="180" t="s">
        <v>6211</v>
      </c>
      <c r="AC24" s="180">
        <v>2</v>
      </c>
      <c r="AD24" s="180" t="s">
        <v>6895</v>
      </c>
      <c r="AE24" s="180">
        <v>0</v>
      </c>
      <c r="AF24" s="231" t="s">
        <v>6896</v>
      </c>
      <c r="AG24" s="180">
        <v>5</v>
      </c>
      <c r="AH24" s="186" t="s">
        <v>6212</v>
      </c>
      <c r="AI24" s="180">
        <v>0</v>
      </c>
      <c r="AJ24" s="180" t="s">
        <v>6213</v>
      </c>
      <c r="AK24" s="180">
        <v>0</v>
      </c>
      <c r="AL24" s="180" t="s">
        <v>6214</v>
      </c>
      <c r="AM24" s="180">
        <v>0</v>
      </c>
      <c r="AN24" s="180" t="s">
        <v>6897</v>
      </c>
      <c r="AO24" s="180">
        <v>0</v>
      </c>
      <c r="AP24" s="180" t="s">
        <v>6215</v>
      </c>
      <c r="AQ24" s="180">
        <v>0</v>
      </c>
      <c r="AR24" s="180" t="s">
        <v>6216</v>
      </c>
      <c r="AS24" s="180">
        <v>0</v>
      </c>
      <c r="AT24" s="180" t="s">
        <v>6217</v>
      </c>
      <c r="AU24" s="180">
        <v>0</v>
      </c>
      <c r="AV24" s="180" t="s">
        <v>6898</v>
      </c>
      <c r="AW24" s="180">
        <v>0</v>
      </c>
      <c r="AX24" s="183" t="s">
        <v>6898</v>
      </c>
    </row>
    <row r="25" spans="1:50" ht="409.6">
      <c r="A25" s="179" t="s">
        <v>714</v>
      </c>
      <c r="B25" s="180">
        <f>SUM(Table_1[[#This Row],[BM 1 Y/N (5 pts)]],Table_1[[#This Row],[BM 2 Y/N (5 pts)]],Table_1[[#This Row],[BM 3 Y/N (2 pts)]],Table_1[[#This Row],[BM 4 Y/N (2 pts)]],Table_1[[#This Row],[BM 5 Y/N (5 pts)]],Table_1[[#This Row],[BM 6 Y/N (10 pts)]],Table_1[[#This Row],[BM 7 Y/N (10 pts)]],Table_1[[#This Row],[BM 8 Y/N (2 pts)]],Table_1[[#This Row],[BM 9 Y/N (5 pts)]],Table_1[[#This Row],[BM 10 Y/N (2 pts)]],Table_1[[#This Row],[BM 11 Y/N (3 pts)]],Table_1[[#This Row],[BM 12 Y/N (3 pts)]],Table_1[[#This Row],[BM 13 Y/N (5 pts)]],Table_1[[#This Row],[BM 14 Y/N (2 pts)]],Table_1[[#This Row],[BM 15 Y/N (5 pts)]],Table_1[[#This Row],[BM 16 Y/N (5 pts)]],Table_1[[#This Row],[BM 17 Y/N (5 pts)]],Table_1[[#This Row],[BM 18 Y/N (5 pts)]],Table_1[[#This Row],[BM 19 Y/N (5 pts)]],Table_1[[#This Row],[BM 21 Y/N (2 pts)]],Table_1[[#This Row],[BM 22 Y/N (5 pts)]],Table_1[[#This Row],[BM 23 Y/N (3 pts)]],Table_1[[#This Row],[BM 24 Y/N (2 pts)]])</f>
        <v>14</v>
      </c>
      <c r="C25" s="180">
        <v>0</v>
      </c>
      <c r="D25" s="180" t="s">
        <v>6218</v>
      </c>
      <c r="E25" s="180">
        <v>0</v>
      </c>
      <c r="F25" s="180" t="s">
        <v>6219</v>
      </c>
      <c r="G25" s="180">
        <v>2</v>
      </c>
      <c r="H25" s="180" t="s">
        <v>6220</v>
      </c>
      <c r="I25" s="180">
        <v>2</v>
      </c>
      <c r="J25" s="180" t="s">
        <v>6221</v>
      </c>
      <c r="K25" s="180">
        <v>5</v>
      </c>
      <c r="L25" s="180" t="s">
        <v>6222</v>
      </c>
      <c r="M25" s="180">
        <v>0</v>
      </c>
      <c r="N25" s="180" t="s">
        <v>6223</v>
      </c>
      <c r="O25" s="180">
        <v>0</v>
      </c>
      <c r="P25" s="181" t="s">
        <v>6224</v>
      </c>
      <c r="Q25" s="180">
        <v>0</v>
      </c>
      <c r="R25" s="180" t="s">
        <v>6225</v>
      </c>
      <c r="S25" s="180">
        <v>0</v>
      </c>
      <c r="T25" s="180" t="s">
        <v>6226</v>
      </c>
      <c r="U25" s="180">
        <v>0</v>
      </c>
      <c r="V25" s="180" t="s">
        <v>6227</v>
      </c>
      <c r="W25" s="180">
        <v>0</v>
      </c>
      <c r="X25" s="180" t="s">
        <v>6908</v>
      </c>
      <c r="Y25" s="180">
        <v>0</v>
      </c>
      <c r="Z25" s="180" t="s">
        <v>6228</v>
      </c>
      <c r="AA25" s="180">
        <v>5</v>
      </c>
      <c r="AB25" s="180" t="s">
        <v>6229</v>
      </c>
      <c r="AC25" s="180">
        <v>0</v>
      </c>
      <c r="AD25" s="180" t="s">
        <v>6230</v>
      </c>
      <c r="AE25" s="180">
        <v>0</v>
      </c>
      <c r="AF25" s="182" t="s">
        <v>6231</v>
      </c>
      <c r="AG25" s="180">
        <v>0</v>
      </c>
      <c r="AH25" s="180" t="s">
        <v>6232</v>
      </c>
      <c r="AI25" s="180">
        <v>0</v>
      </c>
      <c r="AJ25" s="180" t="s">
        <v>6909</v>
      </c>
      <c r="AK25" s="180">
        <v>0</v>
      </c>
      <c r="AL25" s="180" t="s">
        <v>6233</v>
      </c>
      <c r="AM25" s="180">
        <v>0</v>
      </c>
      <c r="AN25" s="180" t="s">
        <v>6234</v>
      </c>
      <c r="AO25" s="180">
        <v>0</v>
      </c>
      <c r="AP25" s="180" t="s">
        <v>6235</v>
      </c>
      <c r="AQ25" s="180">
        <v>0</v>
      </c>
      <c r="AR25" s="180" t="s">
        <v>6236</v>
      </c>
      <c r="AS25" s="180">
        <v>0</v>
      </c>
      <c r="AT25" s="180" t="s">
        <v>6237</v>
      </c>
      <c r="AU25" s="180">
        <v>0</v>
      </c>
      <c r="AV25" s="180" t="s">
        <v>6238</v>
      </c>
      <c r="AW25" s="180">
        <v>0</v>
      </c>
      <c r="AX25" s="183" t="s">
        <v>6238</v>
      </c>
    </row>
    <row r="26" spans="1:50" ht="409.6">
      <c r="A26" s="179" t="s">
        <v>1653</v>
      </c>
      <c r="B26" s="180">
        <f>SUM(Table_1[[#This Row],[BM 1 Y/N (5 pts)]],Table_1[[#This Row],[BM 2 Y/N (5 pts)]],Table_1[[#This Row],[BM 3 Y/N (2 pts)]],Table_1[[#This Row],[BM 4 Y/N (2 pts)]],Table_1[[#This Row],[BM 5 Y/N (5 pts)]],Table_1[[#This Row],[BM 6 Y/N (10 pts)]],Table_1[[#This Row],[BM 7 Y/N (10 pts)]],Table_1[[#This Row],[BM 8 Y/N (2 pts)]],Table_1[[#This Row],[BM 9 Y/N (5 pts)]],Table_1[[#This Row],[BM 10 Y/N (2 pts)]],Table_1[[#This Row],[BM 11 Y/N (3 pts)]],Table_1[[#This Row],[BM 12 Y/N (3 pts)]],Table_1[[#This Row],[BM 13 Y/N (5 pts)]],Table_1[[#This Row],[BM 14 Y/N (2 pts)]],Table_1[[#This Row],[BM 15 Y/N (5 pts)]],Table_1[[#This Row],[BM 16 Y/N (5 pts)]],Table_1[[#This Row],[BM 17 Y/N (5 pts)]],Table_1[[#This Row],[BM 18 Y/N (5 pts)]],Table_1[[#This Row],[BM 19 Y/N (5 pts)]],Table_1[[#This Row],[BM 21 Y/N (2 pts)]],Table_1[[#This Row],[BM 22 Y/N (5 pts)]],Table_1[[#This Row],[BM 23 Y/N (3 pts)]],Table_1[[#This Row],[BM 24 Y/N (2 pts)]])</f>
        <v>14</v>
      </c>
      <c r="C26" s="180">
        <v>0</v>
      </c>
      <c r="D26" s="180" t="s">
        <v>6239</v>
      </c>
      <c r="E26" s="180">
        <v>0</v>
      </c>
      <c r="F26" s="180" t="s">
        <v>6240</v>
      </c>
      <c r="G26" s="180">
        <v>2</v>
      </c>
      <c r="H26" s="180" t="s">
        <v>6241</v>
      </c>
      <c r="I26" s="180">
        <v>2</v>
      </c>
      <c r="J26" s="180" t="s">
        <v>6242</v>
      </c>
      <c r="K26" s="180">
        <v>0</v>
      </c>
      <c r="L26" s="180" t="s">
        <v>6243</v>
      </c>
      <c r="M26" s="180">
        <v>0</v>
      </c>
      <c r="N26" s="180" t="s">
        <v>6244</v>
      </c>
      <c r="O26" s="180">
        <v>0</v>
      </c>
      <c r="P26" s="180" t="s">
        <v>6245</v>
      </c>
      <c r="Q26" s="180">
        <v>0</v>
      </c>
      <c r="R26" s="180" t="s">
        <v>6246</v>
      </c>
      <c r="S26" s="180">
        <v>0</v>
      </c>
      <c r="T26" s="180" t="s">
        <v>6247</v>
      </c>
      <c r="U26" s="180">
        <v>0</v>
      </c>
      <c r="V26" s="180" t="s">
        <v>6910</v>
      </c>
      <c r="W26" s="180">
        <v>0</v>
      </c>
      <c r="X26" s="180" t="s">
        <v>6911</v>
      </c>
      <c r="Y26" s="180">
        <v>0</v>
      </c>
      <c r="Z26" s="180" t="s">
        <v>6248</v>
      </c>
      <c r="AA26" s="180">
        <v>0</v>
      </c>
      <c r="AB26" s="180" t="s">
        <v>6249</v>
      </c>
      <c r="AC26" s="180">
        <v>0</v>
      </c>
      <c r="AD26" s="180" t="s">
        <v>6250</v>
      </c>
      <c r="AE26" s="180">
        <v>0</v>
      </c>
      <c r="AF26" s="182" t="s">
        <v>6251</v>
      </c>
      <c r="AG26" s="180">
        <v>0</v>
      </c>
      <c r="AH26" s="180" t="s">
        <v>6252</v>
      </c>
      <c r="AI26" s="180">
        <v>5</v>
      </c>
      <c r="AJ26" s="180" t="s">
        <v>6253</v>
      </c>
      <c r="AK26" s="180">
        <v>5</v>
      </c>
      <c r="AL26" s="180" t="s">
        <v>6254</v>
      </c>
      <c r="AM26" s="180">
        <v>0</v>
      </c>
      <c r="AN26" s="180" t="s">
        <v>6255</v>
      </c>
      <c r="AO26" s="180">
        <v>0</v>
      </c>
      <c r="AP26" s="180" t="s">
        <v>6256</v>
      </c>
      <c r="AQ26" s="180">
        <v>0</v>
      </c>
      <c r="AR26" s="180" t="s">
        <v>6257</v>
      </c>
      <c r="AS26" s="180">
        <v>0</v>
      </c>
      <c r="AT26" s="180" t="s">
        <v>6258</v>
      </c>
      <c r="AU26" s="180">
        <v>0</v>
      </c>
      <c r="AV26" s="180" t="s">
        <v>6259</v>
      </c>
      <c r="AW26" s="180">
        <v>0</v>
      </c>
      <c r="AX26" s="183" t="s">
        <v>6259</v>
      </c>
    </row>
    <row r="27" spans="1:50" ht="409.6">
      <c r="A27" s="179" t="s">
        <v>467</v>
      </c>
      <c r="B27" s="180">
        <f>SUM(Table_1[[#This Row],[BM 1 Y/N (5 pts)]],Table_1[[#This Row],[BM 2 Y/N (5 pts)]],Table_1[[#This Row],[BM 3 Y/N (2 pts)]],Table_1[[#This Row],[BM 4 Y/N (2 pts)]],Table_1[[#This Row],[BM 5 Y/N (5 pts)]],Table_1[[#This Row],[BM 6 Y/N (10 pts)]],Table_1[[#This Row],[BM 7 Y/N (10 pts)]],Table_1[[#This Row],[BM 8 Y/N (2 pts)]],Table_1[[#This Row],[BM 9 Y/N (5 pts)]],Table_1[[#This Row],[BM 10 Y/N (2 pts)]],Table_1[[#This Row],[BM 11 Y/N (3 pts)]],Table_1[[#This Row],[BM 12 Y/N (3 pts)]],Table_1[[#This Row],[BM 13 Y/N (5 pts)]],Table_1[[#This Row],[BM 14 Y/N (2 pts)]],Table_1[[#This Row],[BM 15 Y/N (5 pts)]],Table_1[[#This Row],[BM 16 Y/N (5 pts)]],Table_1[[#This Row],[BM 17 Y/N (5 pts)]],Table_1[[#This Row],[BM 18 Y/N (5 pts)]],Table_1[[#This Row],[BM 19 Y/N (5 pts)]],Table_1[[#This Row],[BM 21 Y/N (2 pts)]],Table_1[[#This Row],[BM 22 Y/N (5 pts)]],Table_1[[#This Row],[BM 23 Y/N (3 pts)]],Table_1[[#This Row],[BM 24 Y/N (2 pts)]])</f>
        <v>19</v>
      </c>
      <c r="C27" s="180">
        <v>0</v>
      </c>
      <c r="D27" s="180" t="s">
        <v>6260</v>
      </c>
      <c r="E27" s="180">
        <v>0</v>
      </c>
      <c r="F27" s="180" t="s">
        <v>6261</v>
      </c>
      <c r="G27" s="180">
        <v>0</v>
      </c>
      <c r="H27" s="180" t="s">
        <v>6262</v>
      </c>
      <c r="I27" s="180">
        <v>2</v>
      </c>
      <c r="J27" s="180" t="s">
        <v>6263</v>
      </c>
      <c r="K27" s="180">
        <v>5</v>
      </c>
      <c r="L27" s="180" t="s">
        <v>6264</v>
      </c>
      <c r="M27" s="180">
        <v>0</v>
      </c>
      <c r="N27" s="180" t="s">
        <v>6265</v>
      </c>
      <c r="O27" s="180">
        <v>0</v>
      </c>
      <c r="P27" s="181" t="s">
        <v>6914</v>
      </c>
      <c r="Q27" s="180">
        <v>0</v>
      </c>
      <c r="R27" s="180" t="s">
        <v>6266</v>
      </c>
      <c r="S27" s="180">
        <v>0</v>
      </c>
      <c r="T27" s="180" t="s">
        <v>6267</v>
      </c>
      <c r="U27" s="180">
        <v>2</v>
      </c>
      <c r="V27" s="180" t="s">
        <v>6268</v>
      </c>
      <c r="W27" s="180">
        <v>0</v>
      </c>
      <c r="X27" s="180" t="s">
        <v>6269</v>
      </c>
      <c r="Y27" s="180">
        <v>0</v>
      </c>
      <c r="Z27" s="180" t="s">
        <v>6270</v>
      </c>
      <c r="AA27" s="180">
        <v>5</v>
      </c>
      <c r="AB27" s="180" t="s">
        <v>6271</v>
      </c>
      <c r="AC27" s="180">
        <v>0</v>
      </c>
      <c r="AD27" s="180" t="s">
        <v>6272</v>
      </c>
      <c r="AE27" s="180">
        <v>0</v>
      </c>
      <c r="AF27" s="182" t="s">
        <v>6273</v>
      </c>
      <c r="AG27" s="180">
        <v>0</v>
      </c>
      <c r="AH27" s="180" t="s">
        <v>6274</v>
      </c>
      <c r="AI27" s="180">
        <v>5</v>
      </c>
      <c r="AJ27" s="180" t="s">
        <v>6275</v>
      </c>
      <c r="AK27" s="180">
        <v>0</v>
      </c>
      <c r="AL27" s="180" t="s">
        <v>6276</v>
      </c>
      <c r="AM27" s="180">
        <v>0</v>
      </c>
      <c r="AN27" s="180" t="s">
        <v>6277</v>
      </c>
      <c r="AO27" s="180">
        <v>0</v>
      </c>
      <c r="AP27" s="180" t="s">
        <v>6278</v>
      </c>
      <c r="AQ27" s="180">
        <v>0</v>
      </c>
      <c r="AR27" s="180" t="s">
        <v>6279</v>
      </c>
      <c r="AS27" s="180">
        <v>0</v>
      </c>
      <c r="AT27" s="229" t="s">
        <v>6915</v>
      </c>
      <c r="AU27" s="180">
        <v>0</v>
      </c>
      <c r="AV27" s="180" t="s">
        <v>6280</v>
      </c>
      <c r="AW27" s="180">
        <v>0</v>
      </c>
      <c r="AX27" s="183" t="s">
        <v>6280</v>
      </c>
    </row>
    <row r="28" spans="1:50" ht="409.6">
      <c r="A28" s="179" t="s">
        <v>466</v>
      </c>
      <c r="B28" s="180">
        <f>SUM(Table_1[[#This Row],[BM 1 Y/N (5 pts)]],Table_1[[#This Row],[BM 2 Y/N (5 pts)]],Table_1[[#This Row],[BM 3 Y/N (2 pts)]],Table_1[[#This Row],[BM 4 Y/N (2 pts)]],Table_1[[#This Row],[BM 5 Y/N (5 pts)]],Table_1[[#This Row],[BM 6 Y/N (10 pts)]],Table_1[[#This Row],[BM 7 Y/N (10 pts)]],Table_1[[#This Row],[BM 8 Y/N (2 pts)]],Table_1[[#This Row],[BM 9 Y/N (5 pts)]],Table_1[[#This Row],[BM 10 Y/N (2 pts)]],Table_1[[#This Row],[BM 11 Y/N (3 pts)]],Table_1[[#This Row],[BM 12 Y/N (3 pts)]],Table_1[[#This Row],[BM 13 Y/N (5 pts)]],Table_1[[#This Row],[BM 14 Y/N (2 pts)]],Table_1[[#This Row],[BM 15 Y/N (5 pts)]],Table_1[[#This Row],[BM 16 Y/N (5 pts)]],Table_1[[#This Row],[BM 17 Y/N (5 pts)]],Table_1[[#This Row],[BM 18 Y/N (5 pts)]],Table_1[[#This Row],[BM 19 Y/N (5 pts)]],Table_1[[#This Row],[BM 21 Y/N (2 pts)]],Table_1[[#This Row],[BM 22 Y/N (5 pts)]],Table_1[[#This Row],[BM 23 Y/N (3 pts)]],Table_1[[#This Row],[BM 24 Y/N (2 pts)]])</f>
        <v>22</v>
      </c>
      <c r="C28" s="180">
        <v>0</v>
      </c>
      <c r="D28" s="180" t="s">
        <v>6281</v>
      </c>
      <c r="E28" s="180">
        <v>0</v>
      </c>
      <c r="F28" s="180" t="s">
        <v>6282</v>
      </c>
      <c r="G28" s="180">
        <v>0</v>
      </c>
      <c r="H28" s="180" t="s">
        <v>6283</v>
      </c>
      <c r="I28" s="180">
        <v>2</v>
      </c>
      <c r="J28" s="180" t="s">
        <v>6284</v>
      </c>
      <c r="K28" s="180">
        <v>5</v>
      </c>
      <c r="L28" s="180" t="s">
        <v>6285</v>
      </c>
      <c r="M28" s="180">
        <v>0</v>
      </c>
      <c r="N28" s="180" t="s">
        <v>6286</v>
      </c>
      <c r="O28" s="180">
        <v>0</v>
      </c>
      <c r="P28" s="181" t="s">
        <v>6287</v>
      </c>
      <c r="Q28" s="180">
        <v>0</v>
      </c>
      <c r="R28" s="180" t="s">
        <v>6288</v>
      </c>
      <c r="S28" s="180">
        <v>0</v>
      </c>
      <c r="T28" s="180" t="s">
        <v>6289</v>
      </c>
      <c r="U28" s="180">
        <v>0</v>
      </c>
      <c r="V28" s="180" t="s">
        <v>6290</v>
      </c>
      <c r="W28" s="180">
        <v>0</v>
      </c>
      <c r="X28" s="180" t="s">
        <v>6912</v>
      </c>
      <c r="Y28" s="180">
        <v>0</v>
      </c>
      <c r="Z28" s="180" t="s">
        <v>6291</v>
      </c>
      <c r="AA28" s="180">
        <v>5</v>
      </c>
      <c r="AB28" s="180" t="s">
        <v>6292</v>
      </c>
      <c r="AC28" s="180">
        <v>0</v>
      </c>
      <c r="AD28" s="180" t="s">
        <v>6293</v>
      </c>
      <c r="AE28" s="180">
        <v>0</v>
      </c>
      <c r="AF28" s="182" t="s">
        <v>6294</v>
      </c>
      <c r="AG28" s="180">
        <v>0</v>
      </c>
      <c r="AH28" s="180" t="s">
        <v>6295</v>
      </c>
      <c r="AI28" s="180">
        <v>5</v>
      </c>
      <c r="AJ28" s="180" t="s">
        <v>6913</v>
      </c>
      <c r="AK28" s="180">
        <v>5</v>
      </c>
      <c r="AL28" s="180" t="s">
        <v>6296</v>
      </c>
      <c r="AM28" s="180">
        <v>0</v>
      </c>
      <c r="AN28" s="180" t="s">
        <v>6297</v>
      </c>
      <c r="AO28" s="180">
        <v>0</v>
      </c>
      <c r="AP28" s="180" t="s">
        <v>6298</v>
      </c>
      <c r="AQ28" s="180">
        <v>0</v>
      </c>
      <c r="AR28" s="180" t="s">
        <v>6299</v>
      </c>
      <c r="AS28" s="180">
        <v>0</v>
      </c>
      <c r="AT28" s="180" t="s">
        <v>6300</v>
      </c>
      <c r="AU28" s="180">
        <v>0</v>
      </c>
      <c r="AV28" s="184" t="s">
        <v>6301</v>
      </c>
      <c r="AW28" s="180">
        <v>0</v>
      </c>
      <c r="AX28" s="189" t="s">
        <v>6302</v>
      </c>
    </row>
    <row r="29" spans="1:50" ht="409.6">
      <c r="A29" s="179" t="s">
        <v>536</v>
      </c>
      <c r="B29" s="180">
        <f>SUM(Table_1[[#This Row],[BM 1 Y/N (5 pts)]],Table_1[[#This Row],[BM 2 Y/N (5 pts)]],Table_1[[#This Row],[BM 3 Y/N (2 pts)]],Table_1[[#This Row],[BM 4 Y/N (2 pts)]],Table_1[[#This Row],[BM 5 Y/N (5 pts)]],Table_1[[#This Row],[BM 6 Y/N (10 pts)]],Table_1[[#This Row],[BM 7 Y/N (10 pts)]],Table_1[[#This Row],[BM 8 Y/N (2 pts)]],Table_1[[#This Row],[BM 9 Y/N (5 pts)]],Table_1[[#This Row],[BM 10 Y/N (2 pts)]],Table_1[[#This Row],[BM 11 Y/N (3 pts)]],Table_1[[#This Row],[BM 12 Y/N (3 pts)]],Table_1[[#This Row],[BM 13 Y/N (5 pts)]],Table_1[[#This Row],[BM 14 Y/N (2 pts)]],Table_1[[#This Row],[BM 15 Y/N (5 pts)]],Table_1[[#This Row],[BM 16 Y/N (5 pts)]],Table_1[[#This Row],[BM 17 Y/N (5 pts)]],Table_1[[#This Row],[BM 18 Y/N (5 pts)]],Table_1[[#This Row],[BM 19 Y/N (5 pts)]],Table_1[[#This Row],[BM 21 Y/N (2 pts)]],Table_1[[#This Row],[BM 22 Y/N (5 pts)]],Table_1[[#This Row],[BM 23 Y/N (3 pts)]],Table_1[[#This Row],[BM 24 Y/N (2 pts)]])</f>
        <v>7</v>
      </c>
      <c r="C29" s="180">
        <v>0</v>
      </c>
      <c r="D29" s="180" t="s">
        <v>6303</v>
      </c>
      <c r="E29" s="180">
        <v>0</v>
      </c>
      <c r="F29" s="180" t="s">
        <v>6304</v>
      </c>
      <c r="G29" s="180">
        <v>0</v>
      </c>
      <c r="H29" s="180" t="s">
        <v>6305</v>
      </c>
      <c r="I29" s="180">
        <v>2</v>
      </c>
      <c r="J29" s="180" t="s">
        <v>6306</v>
      </c>
      <c r="K29" s="180">
        <v>0</v>
      </c>
      <c r="L29" s="180" t="s">
        <v>6307</v>
      </c>
      <c r="M29" s="180">
        <v>0</v>
      </c>
      <c r="N29" s="180" t="s">
        <v>6308</v>
      </c>
      <c r="O29" s="180">
        <v>0</v>
      </c>
      <c r="P29" s="181" t="s">
        <v>6916</v>
      </c>
      <c r="Q29" s="180">
        <v>0</v>
      </c>
      <c r="R29" s="180" t="s">
        <v>6309</v>
      </c>
      <c r="S29" s="180">
        <v>0</v>
      </c>
      <c r="T29" s="180" t="s">
        <v>6310</v>
      </c>
      <c r="U29" s="180">
        <v>0</v>
      </c>
      <c r="V29" s="180" t="s">
        <v>6311</v>
      </c>
      <c r="W29" s="180">
        <v>0</v>
      </c>
      <c r="X29" s="180" t="s">
        <v>6312</v>
      </c>
      <c r="Y29" s="180">
        <v>0</v>
      </c>
      <c r="Z29" s="180" t="s">
        <v>6313</v>
      </c>
      <c r="AA29" s="180">
        <v>5</v>
      </c>
      <c r="AB29" s="180" t="s">
        <v>6917</v>
      </c>
      <c r="AC29" s="180">
        <v>0</v>
      </c>
      <c r="AD29" s="180" t="s">
        <v>6314</v>
      </c>
      <c r="AE29" s="180">
        <v>0</v>
      </c>
      <c r="AF29" s="182" t="s">
        <v>6315</v>
      </c>
      <c r="AG29" s="180">
        <v>0</v>
      </c>
      <c r="AH29" s="180" t="s">
        <v>6316</v>
      </c>
      <c r="AI29" s="180">
        <v>0</v>
      </c>
      <c r="AJ29" s="180" t="s">
        <v>6317</v>
      </c>
      <c r="AK29" s="180">
        <v>0</v>
      </c>
      <c r="AL29" s="180" t="s">
        <v>6318</v>
      </c>
      <c r="AM29" s="180">
        <v>0</v>
      </c>
      <c r="AN29" s="180" t="s">
        <v>6319</v>
      </c>
      <c r="AO29" s="180">
        <v>0</v>
      </c>
      <c r="AP29" s="180" t="s">
        <v>6320</v>
      </c>
      <c r="AQ29" s="180">
        <v>0</v>
      </c>
      <c r="AR29" s="180" t="s">
        <v>6321</v>
      </c>
      <c r="AS29" s="180">
        <v>0</v>
      </c>
      <c r="AT29" s="180" t="s">
        <v>6322</v>
      </c>
      <c r="AU29" s="180">
        <v>0</v>
      </c>
      <c r="AV29" s="180" t="s">
        <v>6323</v>
      </c>
      <c r="AW29" s="180">
        <v>0</v>
      </c>
      <c r="AX29" s="183" t="s">
        <v>6323</v>
      </c>
    </row>
    <row r="30" spans="1:50" ht="409.6">
      <c r="A30" s="179" t="s">
        <v>1735</v>
      </c>
      <c r="B30" s="180">
        <f>SUM(Table_1[[#This Row],[BM 1 Y/N (5 pts)]],Table_1[[#This Row],[BM 2 Y/N (5 pts)]],Table_1[[#This Row],[BM 3 Y/N (2 pts)]],Table_1[[#This Row],[BM 4 Y/N (2 pts)]],Table_1[[#This Row],[BM 5 Y/N (5 pts)]],Table_1[[#This Row],[BM 6 Y/N (10 pts)]],Table_1[[#This Row],[BM 7 Y/N (10 pts)]],Table_1[[#This Row],[BM 8 Y/N (2 pts)]],Table_1[[#This Row],[BM 9 Y/N (5 pts)]],Table_1[[#This Row],[BM 10 Y/N (2 pts)]],Table_1[[#This Row],[BM 11 Y/N (3 pts)]],Table_1[[#This Row],[BM 12 Y/N (3 pts)]],Table_1[[#This Row],[BM 13 Y/N (5 pts)]],Table_1[[#This Row],[BM 14 Y/N (2 pts)]],Table_1[[#This Row],[BM 15 Y/N (5 pts)]],Table_1[[#This Row],[BM 16 Y/N (5 pts)]],Table_1[[#This Row],[BM 17 Y/N (5 pts)]],Table_1[[#This Row],[BM 18 Y/N (5 pts)]],Table_1[[#This Row],[BM 19 Y/N (5 pts)]],Table_1[[#This Row],[BM 21 Y/N (2 pts)]],Table_1[[#This Row],[BM 22 Y/N (5 pts)]],Table_1[[#This Row],[BM 23 Y/N (3 pts)]],Table_1[[#This Row],[BM 24 Y/N (2 pts)]])</f>
        <v>27</v>
      </c>
      <c r="C30" s="180">
        <v>0</v>
      </c>
      <c r="D30" s="180" t="s">
        <v>6324</v>
      </c>
      <c r="E30" s="180">
        <v>0</v>
      </c>
      <c r="F30" s="180" t="s">
        <v>6325</v>
      </c>
      <c r="G30" s="180">
        <v>0</v>
      </c>
      <c r="H30" s="180" t="s">
        <v>6326</v>
      </c>
      <c r="I30" s="180">
        <v>2</v>
      </c>
      <c r="J30" s="180" t="s">
        <v>6327</v>
      </c>
      <c r="K30" s="180">
        <v>5</v>
      </c>
      <c r="L30" s="180" t="s">
        <v>6328</v>
      </c>
      <c r="M30" s="180">
        <v>0</v>
      </c>
      <c r="N30" s="180" t="s">
        <v>6329</v>
      </c>
      <c r="O30" s="180">
        <v>0</v>
      </c>
      <c r="P30" s="181" t="s">
        <v>6330</v>
      </c>
      <c r="Q30" s="180">
        <v>0</v>
      </c>
      <c r="R30" s="180" t="s">
        <v>6331</v>
      </c>
      <c r="S30" s="180">
        <v>0</v>
      </c>
      <c r="T30" s="180" t="s">
        <v>6332</v>
      </c>
      <c r="U30" s="180">
        <v>0</v>
      </c>
      <c r="V30" s="180" t="s">
        <v>6333</v>
      </c>
      <c r="W30" s="180">
        <v>0</v>
      </c>
      <c r="X30" s="180" t="s">
        <v>6923</v>
      </c>
      <c r="Y30" s="180">
        <v>0</v>
      </c>
      <c r="Z30" s="180" t="s">
        <v>6334</v>
      </c>
      <c r="AA30" s="180">
        <v>5</v>
      </c>
      <c r="AB30" s="180" t="s">
        <v>6335</v>
      </c>
      <c r="AC30" s="180">
        <v>0</v>
      </c>
      <c r="AD30" s="180" t="s">
        <v>6336</v>
      </c>
      <c r="AE30" s="180">
        <v>0</v>
      </c>
      <c r="AF30" s="182" t="s">
        <v>6337</v>
      </c>
      <c r="AG30" s="180">
        <v>0</v>
      </c>
      <c r="AH30" s="180" t="s">
        <v>6338</v>
      </c>
      <c r="AI30" s="180">
        <v>5</v>
      </c>
      <c r="AJ30" s="180" t="s">
        <v>6339</v>
      </c>
      <c r="AK30" s="180">
        <v>5</v>
      </c>
      <c r="AL30" s="180" t="s">
        <v>6340</v>
      </c>
      <c r="AM30" s="180">
        <v>5</v>
      </c>
      <c r="AN30" s="180" t="s">
        <v>6341</v>
      </c>
      <c r="AO30" s="180">
        <v>0</v>
      </c>
      <c r="AP30" s="180" t="s">
        <v>6342</v>
      </c>
      <c r="AQ30" s="180">
        <v>0</v>
      </c>
      <c r="AR30" s="180" t="s">
        <v>6343</v>
      </c>
      <c r="AS30" s="180">
        <v>0</v>
      </c>
      <c r="AT30" s="180" t="s">
        <v>6344</v>
      </c>
      <c r="AU30" s="180">
        <v>0</v>
      </c>
      <c r="AV30" s="180" t="s">
        <v>6345</v>
      </c>
      <c r="AW30" s="180">
        <v>0</v>
      </c>
      <c r="AX30" s="183" t="s">
        <v>6345</v>
      </c>
    </row>
    <row r="31" spans="1:50" ht="409.6">
      <c r="A31" s="179" t="s">
        <v>1814</v>
      </c>
      <c r="B31" s="180">
        <f>SUM(Table_1[[#This Row],[BM 1 Y/N (5 pts)]],Table_1[[#This Row],[BM 2 Y/N (5 pts)]],Table_1[[#This Row],[BM 3 Y/N (2 pts)]],Table_1[[#This Row],[BM 4 Y/N (2 pts)]],Table_1[[#This Row],[BM 5 Y/N (5 pts)]],Table_1[[#This Row],[BM 6 Y/N (10 pts)]],Table_1[[#This Row],[BM 7 Y/N (10 pts)]],Table_1[[#This Row],[BM 8 Y/N (2 pts)]],Table_1[[#This Row],[BM 9 Y/N (5 pts)]],Table_1[[#This Row],[BM 10 Y/N (2 pts)]],Table_1[[#This Row],[BM 11 Y/N (3 pts)]],Table_1[[#This Row],[BM 12 Y/N (3 pts)]],Table_1[[#This Row],[BM 13 Y/N (5 pts)]],Table_1[[#This Row],[BM 14 Y/N (2 pts)]],Table_1[[#This Row],[BM 15 Y/N (5 pts)]],Table_1[[#This Row],[BM 16 Y/N (5 pts)]],Table_1[[#This Row],[BM 17 Y/N (5 pts)]],Table_1[[#This Row],[BM 18 Y/N (5 pts)]],Table_1[[#This Row],[BM 19 Y/N (5 pts)]],Table_1[[#This Row],[BM 21 Y/N (2 pts)]],Table_1[[#This Row],[BM 22 Y/N (5 pts)]],Table_1[[#This Row],[BM 23 Y/N (3 pts)]],Table_1[[#This Row],[BM 24 Y/N (2 pts)]])</f>
        <v>11</v>
      </c>
      <c r="C31" s="180">
        <v>0</v>
      </c>
      <c r="D31" s="180" t="s">
        <v>6937</v>
      </c>
      <c r="E31" s="180">
        <v>0</v>
      </c>
      <c r="F31" s="180" t="s">
        <v>6346</v>
      </c>
      <c r="G31" s="180">
        <v>2</v>
      </c>
      <c r="H31" s="180" t="s">
        <v>6347</v>
      </c>
      <c r="I31" s="180">
        <v>2</v>
      </c>
      <c r="J31" s="180" t="s">
        <v>6348</v>
      </c>
      <c r="K31" s="180">
        <v>0</v>
      </c>
      <c r="L31" s="180" t="s">
        <v>6349</v>
      </c>
      <c r="M31" s="180">
        <v>0</v>
      </c>
      <c r="N31" s="180" t="s">
        <v>6350</v>
      </c>
      <c r="O31" s="180">
        <v>0</v>
      </c>
      <c r="P31" s="181" t="s">
        <v>6351</v>
      </c>
      <c r="Q31" s="180">
        <v>0</v>
      </c>
      <c r="R31" s="180" t="s">
        <v>6352</v>
      </c>
      <c r="S31" s="180">
        <v>0</v>
      </c>
      <c r="T31" s="180" t="s">
        <v>6353</v>
      </c>
      <c r="U31" s="180">
        <v>2</v>
      </c>
      <c r="V31" s="180" t="s">
        <v>6938</v>
      </c>
      <c r="W31" s="180">
        <v>0</v>
      </c>
      <c r="X31" s="180" t="s">
        <v>6354</v>
      </c>
      <c r="Y31" s="180">
        <v>0</v>
      </c>
      <c r="Z31" s="180" t="s">
        <v>6355</v>
      </c>
      <c r="AA31" s="180">
        <v>0</v>
      </c>
      <c r="AB31" s="180" t="s">
        <v>6356</v>
      </c>
      <c r="AC31" s="180">
        <v>2</v>
      </c>
      <c r="AD31" s="180" t="s">
        <v>6357</v>
      </c>
      <c r="AE31" s="180">
        <v>0</v>
      </c>
      <c r="AF31" s="182" t="s">
        <v>6358</v>
      </c>
      <c r="AG31" s="180">
        <v>0</v>
      </c>
      <c r="AH31" s="180" t="s">
        <v>6359</v>
      </c>
      <c r="AI31" s="180">
        <v>0</v>
      </c>
      <c r="AJ31" s="180" t="s">
        <v>6360</v>
      </c>
      <c r="AK31" s="180">
        <v>0</v>
      </c>
      <c r="AL31" s="180" t="s">
        <v>6361</v>
      </c>
      <c r="AM31" s="180">
        <v>0</v>
      </c>
      <c r="AN31" s="180" t="s">
        <v>6362</v>
      </c>
      <c r="AO31" s="180">
        <v>0</v>
      </c>
      <c r="AP31" s="180" t="s">
        <v>6363</v>
      </c>
      <c r="AQ31" s="180">
        <v>0</v>
      </c>
      <c r="AR31" s="180" t="s">
        <v>6364</v>
      </c>
      <c r="AS31" s="180">
        <v>0</v>
      </c>
      <c r="AT31" s="180" t="s">
        <v>6365</v>
      </c>
      <c r="AU31" s="180">
        <v>3</v>
      </c>
      <c r="AV31" s="180" t="s">
        <v>6939</v>
      </c>
      <c r="AW31" s="180">
        <v>0</v>
      </c>
      <c r="AX31" s="183" t="s">
        <v>6940</v>
      </c>
    </row>
    <row r="32" spans="1:50" ht="409.6">
      <c r="A32" s="179" t="s">
        <v>599</v>
      </c>
      <c r="B32" s="180">
        <f>SUM(Table_1[[#This Row],[BM 1 Y/N (5 pts)]],Table_1[[#This Row],[BM 2 Y/N (5 pts)]],Table_1[[#This Row],[BM 3 Y/N (2 pts)]],Table_1[[#This Row],[BM 4 Y/N (2 pts)]],Table_1[[#This Row],[BM 5 Y/N (5 pts)]],Table_1[[#This Row],[BM 6 Y/N (10 pts)]],Table_1[[#This Row],[BM 7 Y/N (10 pts)]],Table_1[[#This Row],[BM 8 Y/N (2 pts)]],Table_1[[#This Row],[BM 9 Y/N (5 pts)]],Table_1[[#This Row],[BM 10 Y/N (2 pts)]],Table_1[[#This Row],[BM 11 Y/N (3 pts)]],Table_1[[#This Row],[BM 12 Y/N (3 pts)]],Table_1[[#This Row],[BM 13 Y/N (5 pts)]],Table_1[[#This Row],[BM 14 Y/N (2 pts)]],Table_1[[#This Row],[BM 15 Y/N (5 pts)]],Table_1[[#This Row],[BM 16 Y/N (5 pts)]],Table_1[[#This Row],[BM 17 Y/N (5 pts)]],Table_1[[#This Row],[BM 18 Y/N (5 pts)]],Table_1[[#This Row],[BM 19 Y/N (5 pts)]],Table_1[[#This Row],[BM 21 Y/N (2 pts)]],Table_1[[#This Row],[BM 22 Y/N (5 pts)]],Table_1[[#This Row],[BM 23 Y/N (3 pts)]],Table_1[[#This Row],[BM 24 Y/N (2 pts)]])</f>
        <v>19</v>
      </c>
      <c r="C32" s="180">
        <v>0</v>
      </c>
      <c r="D32" s="180" t="s">
        <v>6924</v>
      </c>
      <c r="E32" s="180">
        <v>0</v>
      </c>
      <c r="F32" s="180" t="s">
        <v>6366</v>
      </c>
      <c r="G32" s="180">
        <v>2</v>
      </c>
      <c r="H32" s="180" t="s">
        <v>6925</v>
      </c>
      <c r="I32" s="180">
        <v>2</v>
      </c>
      <c r="J32" s="180" t="s">
        <v>6926</v>
      </c>
      <c r="K32" s="180">
        <v>5</v>
      </c>
      <c r="L32" s="180" t="s">
        <v>6367</v>
      </c>
      <c r="M32" s="180">
        <v>0</v>
      </c>
      <c r="N32" s="180" t="s">
        <v>6927</v>
      </c>
      <c r="O32" s="180">
        <v>0</v>
      </c>
      <c r="P32" s="181" t="s">
        <v>6368</v>
      </c>
      <c r="Q32" s="180">
        <v>0</v>
      </c>
      <c r="R32" s="180" t="s">
        <v>6369</v>
      </c>
      <c r="S32" s="180">
        <v>5</v>
      </c>
      <c r="T32" s="180" t="s">
        <v>6370</v>
      </c>
      <c r="U32" s="180">
        <v>0</v>
      </c>
      <c r="V32" s="180" t="s">
        <v>6371</v>
      </c>
      <c r="W32" s="180">
        <v>0</v>
      </c>
      <c r="X32" s="180" t="s">
        <v>6928</v>
      </c>
      <c r="Y32" s="180">
        <v>0</v>
      </c>
      <c r="Z32" s="180" t="s">
        <v>6929</v>
      </c>
      <c r="AA32" s="180">
        <v>5</v>
      </c>
      <c r="AB32" s="180" t="s">
        <v>6372</v>
      </c>
      <c r="AC32" s="180">
        <v>0</v>
      </c>
      <c r="AD32" s="180" t="s">
        <v>6373</v>
      </c>
      <c r="AE32" s="180">
        <v>0</v>
      </c>
      <c r="AF32" s="182" t="s">
        <v>6374</v>
      </c>
      <c r="AG32" s="180">
        <v>0</v>
      </c>
      <c r="AH32" s="180" t="s">
        <v>6375</v>
      </c>
      <c r="AI32" s="180">
        <v>0</v>
      </c>
      <c r="AJ32" s="180" t="s">
        <v>6930</v>
      </c>
      <c r="AK32" s="180">
        <v>0</v>
      </c>
      <c r="AL32" s="180" t="s">
        <v>6376</v>
      </c>
      <c r="AM32" s="180">
        <v>0</v>
      </c>
      <c r="AN32" s="180" t="s">
        <v>6377</v>
      </c>
      <c r="AO32" s="180">
        <v>0</v>
      </c>
      <c r="AP32" s="180" t="s">
        <v>6378</v>
      </c>
      <c r="AQ32" s="180">
        <v>0</v>
      </c>
      <c r="AR32" s="180" t="s">
        <v>6379</v>
      </c>
      <c r="AS32" s="180">
        <v>0</v>
      </c>
      <c r="AT32" s="180" t="s">
        <v>6380</v>
      </c>
      <c r="AU32" s="180">
        <v>0</v>
      </c>
      <c r="AV32" s="180" t="s">
        <v>6381</v>
      </c>
      <c r="AW32" s="180">
        <v>0</v>
      </c>
      <c r="AX32" s="183" t="s">
        <v>6381</v>
      </c>
    </row>
    <row r="33" spans="1:50" ht="409.6">
      <c r="A33" s="179" t="s">
        <v>1815</v>
      </c>
      <c r="B33" s="180">
        <f>SUM(Table_1[[#This Row],[BM 1 Y/N (5 pts)]],Table_1[[#This Row],[BM 2 Y/N (5 pts)]],Table_1[[#This Row],[BM 3 Y/N (2 pts)]],Table_1[[#This Row],[BM 4 Y/N (2 pts)]],Table_1[[#This Row],[BM 5 Y/N (5 pts)]],Table_1[[#This Row],[BM 6 Y/N (10 pts)]],Table_1[[#This Row],[BM 7 Y/N (10 pts)]],Table_1[[#This Row],[BM 8 Y/N (2 pts)]],Table_1[[#This Row],[BM 9 Y/N (5 pts)]],Table_1[[#This Row],[BM 10 Y/N (2 pts)]],Table_1[[#This Row],[BM 11 Y/N (3 pts)]],Table_1[[#This Row],[BM 12 Y/N (3 pts)]],Table_1[[#This Row],[BM 13 Y/N (5 pts)]],Table_1[[#This Row],[BM 14 Y/N (2 pts)]],Table_1[[#This Row],[BM 15 Y/N (5 pts)]],Table_1[[#This Row],[BM 16 Y/N (5 pts)]],Table_1[[#This Row],[BM 17 Y/N (5 pts)]],Table_1[[#This Row],[BM 18 Y/N (5 pts)]],Table_1[[#This Row],[BM 19 Y/N (5 pts)]],Table_1[[#This Row],[BM 21 Y/N (2 pts)]],Table_1[[#This Row],[BM 22 Y/N (5 pts)]],Table_1[[#This Row],[BM 23 Y/N (3 pts)]],Table_1[[#This Row],[BM 24 Y/N (2 pts)]])</f>
        <v>29</v>
      </c>
      <c r="C33" s="180">
        <v>0</v>
      </c>
      <c r="D33" s="180" t="s">
        <v>6382</v>
      </c>
      <c r="E33" s="180">
        <v>5</v>
      </c>
      <c r="F33" s="180" t="s">
        <v>6383</v>
      </c>
      <c r="G33" s="180">
        <v>2</v>
      </c>
      <c r="H33" s="180" t="s">
        <v>6384</v>
      </c>
      <c r="I33" s="180">
        <v>2</v>
      </c>
      <c r="J33" s="180" t="s">
        <v>6385</v>
      </c>
      <c r="K33" s="180">
        <v>0</v>
      </c>
      <c r="L33" s="180" t="s">
        <v>6386</v>
      </c>
      <c r="M33" s="180">
        <v>0</v>
      </c>
      <c r="N33" s="180" t="s">
        <v>6387</v>
      </c>
      <c r="O33" s="180">
        <v>0</v>
      </c>
      <c r="P33" s="181" t="s">
        <v>6931</v>
      </c>
      <c r="Q33" s="180">
        <v>0</v>
      </c>
      <c r="R33" s="180" t="s">
        <v>6388</v>
      </c>
      <c r="S33" s="180">
        <v>0</v>
      </c>
      <c r="T33" s="180" t="s">
        <v>6389</v>
      </c>
      <c r="U33" s="180">
        <v>0</v>
      </c>
      <c r="V33" s="180" t="s">
        <v>6390</v>
      </c>
      <c r="W33" s="180">
        <v>0</v>
      </c>
      <c r="X33" s="180" t="s">
        <v>6391</v>
      </c>
      <c r="Y33" s="180">
        <v>0</v>
      </c>
      <c r="Z33" s="180" t="s">
        <v>6392</v>
      </c>
      <c r="AA33" s="180">
        <v>5</v>
      </c>
      <c r="AB33" s="180" t="s">
        <v>6393</v>
      </c>
      <c r="AC33" s="180">
        <v>0</v>
      </c>
      <c r="AD33" s="180" t="s">
        <v>6394</v>
      </c>
      <c r="AE33" s="180">
        <v>0</v>
      </c>
      <c r="AF33" s="182" t="s">
        <v>6395</v>
      </c>
      <c r="AG33" s="180">
        <v>5</v>
      </c>
      <c r="AH33" s="184" t="s">
        <v>6396</v>
      </c>
      <c r="AI33" s="180">
        <v>5</v>
      </c>
      <c r="AJ33" s="180" t="s">
        <v>6397</v>
      </c>
      <c r="AK33" s="180">
        <v>0</v>
      </c>
      <c r="AL33" s="180" t="s">
        <v>6398</v>
      </c>
      <c r="AM33" s="180">
        <v>5</v>
      </c>
      <c r="AN33" s="180" t="s">
        <v>6399</v>
      </c>
      <c r="AO33" s="180">
        <v>0</v>
      </c>
      <c r="AP33" s="180" t="s">
        <v>6400</v>
      </c>
      <c r="AQ33" s="180">
        <v>0</v>
      </c>
      <c r="AR33" s="180" t="s">
        <v>6401</v>
      </c>
      <c r="AS33" s="180">
        <v>0</v>
      </c>
      <c r="AT33" s="180" t="s">
        <v>6402</v>
      </c>
      <c r="AU33" s="180">
        <v>0</v>
      </c>
      <c r="AV33" s="180" t="s">
        <v>6403</v>
      </c>
      <c r="AW33" s="180">
        <v>0</v>
      </c>
      <c r="AX33" s="183" t="s">
        <v>6932</v>
      </c>
    </row>
    <row r="34" spans="1:50" ht="409.6">
      <c r="A34" s="179" t="s">
        <v>1880</v>
      </c>
      <c r="B34" s="180">
        <f>SUM(Table_1[[#This Row],[BM 1 Y/N (5 pts)]],Table_1[[#This Row],[BM 2 Y/N (5 pts)]],Table_1[[#This Row],[BM 3 Y/N (2 pts)]],Table_1[[#This Row],[BM 4 Y/N (2 pts)]],Table_1[[#This Row],[BM 5 Y/N (5 pts)]],Table_1[[#This Row],[BM 6 Y/N (10 pts)]],Table_1[[#This Row],[BM 7 Y/N (10 pts)]],Table_1[[#This Row],[BM 8 Y/N (2 pts)]],Table_1[[#This Row],[BM 9 Y/N (5 pts)]],Table_1[[#This Row],[BM 10 Y/N (2 pts)]],Table_1[[#This Row],[BM 11 Y/N (3 pts)]],Table_1[[#This Row],[BM 12 Y/N (3 pts)]],Table_1[[#This Row],[BM 13 Y/N (5 pts)]],Table_1[[#This Row],[BM 14 Y/N (2 pts)]],Table_1[[#This Row],[BM 15 Y/N (5 pts)]],Table_1[[#This Row],[BM 16 Y/N (5 pts)]],Table_1[[#This Row],[BM 17 Y/N (5 pts)]],Table_1[[#This Row],[BM 18 Y/N (5 pts)]],Table_1[[#This Row],[BM 19 Y/N (5 pts)]],Table_1[[#This Row],[BM 21 Y/N (2 pts)]],Table_1[[#This Row],[BM 22 Y/N (5 pts)]],Table_1[[#This Row],[BM 23 Y/N (3 pts)]],Table_1[[#This Row],[BM 24 Y/N (2 pts)]])</f>
        <v>32</v>
      </c>
      <c r="C34" s="180">
        <v>0</v>
      </c>
      <c r="D34" s="180" t="s">
        <v>6404</v>
      </c>
      <c r="E34" s="180">
        <v>0</v>
      </c>
      <c r="F34" s="180" t="s">
        <v>6405</v>
      </c>
      <c r="G34" s="180">
        <v>0</v>
      </c>
      <c r="H34" s="180" t="s">
        <v>6406</v>
      </c>
      <c r="I34" s="180">
        <v>2</v>
      </c>
      <c r="J34" s="180" t="s">
        <v>6407</v>
      </c>
      <c r="K34" s="180">
        <v>5</v>
      </c>
      <c r="L34" s="180" t="s">
        <v>6408</v>
      </c>
      <c r="M34" s="180">
        <v>10</v>
      </c>
      <c r="N34" s="180" t="s">
        <v>6933</v>
      </c>
      <c r="O34" s="180">
        <v>0</v>
      </c>
      <c r="P34" s="180" t="s">
        <v>6934</v>
      </c>
      <c r="Q34" s="180">
        <v>0</v>
      </c>
      <c r="R34" s="180" t="s">
        <v>6409</v>
      </c>
      <c r="S34" s="180">
        <v>0</v>
      </c>
      <c r="T34" s="180" t="s">
        <v>6410</v>
      </c>
      <c r="U34" s="180">
        <v>0</v>
      </c>
      <c r="V34" s="180" t="s">
        <v>6935</v>
      </c>
      <c r="W34" s="180">
        <v>0</v>
      </c>
      <c r="X34" s="180" t="s">
        <v>6411</v>
      </c>
      <c r="Y34" s="180">
        <v>0</v>
      </c>
      <c r="Z34" s="180" t="s">
        <v>6412</v>
      </c>
      <c r="AA34" s="180">
        <v>5</v>
      </c>
      <c r="AB34" s="180" t="s">
        <v>6413</v>
      </c>
      <c r="AC34" s="180">
        <v>0</v>
      </c>
      <c r="AD34" s="180" t="s">
        <v>6414</v>
      </c>
      <c r="AE34" s="180">
        <v>0</v>
      </c>
      <c r="AF34" s="182" t="s">
        <v>6415</v>
      </c>
      <c r="AG34" s="180">
        <v>5</v>
      </c>
      <c r="AH34" s="180" t="s">
        <v>6416</v>
      </c>
      <c r="AI34" s="180">
        <v>0</v>
      </c>
      <c r="AJ34" s="180" t="s">
        <v>6417</v>
      </c>
      <c r="AK34" s="180">
        <v>5</v>
      </c>
      <c r="AL34" s="180" t="s">
        <v>6936</v>
      </c>
      <c r="AM34" s="180">
        <v>0</v>
      </c>
      <c r="AN34" s="180" t="s">
        <v>6418</v>
      </c>
      <c r="AO34" s="180">
        <v>0</v>
      </c>
      <c r="AP34" s="180" t="s">
        <v>6419</v>
      </c>
      <c r="AQ34" s="180">
        <v>0</v>
      </c>
      <c r="AR34" s="180" t="s">
        <v>6420</v>
      </c>
      <c r="AS34" s="180">
        <v>0</v>
      </c>
      <c r="AT34" s="180" t="s">
        <v>6421</v>
      </c>
      <c r="AU34" s="180">
        <v>0</v>
      </c>
      <c r="AV34" s="180" t="s">
        <v>6422</v>
      </c>
      <c r="AW34" s="180">
        <v>0</v>
      </c>
      <c r="AX34" s="183" t="s">
        <v>6422</v>
      </c>
    </row>
    <row r="35" spans="1:50" ht="409.6">
      <c r="A35" s="179" t="s">
        <v>1939</v>
      </c>
      <c r="B35" s="180">
        <f>SUM(Table_1[[#This Row],[BM 1 Y/N (5 pts)]],Table_1[[#This Row],[BM 2 Y/N (5 pts)]],Table_1[[#This Row],[BM 3 Y/N (2 pts)]],Table_1[[#This Row],[BM 4 Y/N (2 pts)]],Table_1[[#This Row],[BM 5 Y/N (5 pts)]],Table_1[[#This Row],[BM 6 Y/N (10 pts)]],Table_1[[#This Row],[BM 7 Y/N (10 pts)]],Table_1[[#This Row],[BM 8 Y/N (2 pts)]],Table_1[[#This Row],[BM 9 Y/N (5 pts)]],Table_1[[#This Row],[BM 10 Y/N (2 pts)]],Table_1[[#This Row],[BM 11 Y/N (3 pts)]],Table_1[[#This Row],[BM 12 Y/N (3 pts)]],Table_1[[#This Row],[BM 13 Y/N (5 pts)]],Table_1[[#This Row],[BM 14 Y/N (2 pts)]],Table_1[[#This Row],[BM 15 Y/N (5 pts)]],Table_1[[#This Row],[BM 16 Y/N (5 pts)]],Table_1[[#This Row],[BM 17 Y/N (5 pts)]],Table_1[[#This Row],[BM 18 Y/N (5 pts)]],Table_1[[#This Row],[BM 19 Y/N (5 pts)]],Table_1[[#This Row],[BM 21 Y/N (2 pts)]],Table_1[[#This Row],[BM 22 Y/N (5 pts)]],Table_1[[#This Row],[BM 23 Y/N (3 pts)]],Table_1[[#This Row],[BM 24 Y/N (2 pts)]])</f>
        <v>46</v>
      </c>
      <c r="C35" s="180">
        <v>5</v>
      </c>
      <c r="D35" s="180" t="s">
        <v>6423</v>
      </c>
      <c r="E35" s="180">
        <v>5</v>
      </c>
      <c r="F35" s="180" t="s">
        <v>6941</v>
      </c>
      <c r="G35" s="180">
        <v>2</v>
      </c>
      <c r="H35" s="180" t="s">
        <v>6424</v>
      </c>
      <c r="I35" s="180">
        <v>2</v>
      </c>
      <c r="J35" s="180" t="s">
        <v>6425</v>
      </c>
      <c r="K35" s="180">
        <v>5</v>
      </c>
      <c r="L35" s="180" t="s">
        <v>6426</v>
      </c>
      <c r="M35" s="180">
        <v>10</v>
      </c>
      <c r="N35" s="180" t="s">
        <v>6427</v>
      </c>
      <c r="O35" s="180">
        <v>10</v>
      </c>
      <c r="P35" s="181" t="s">
        <v>6428</v>
      </c>
      <c r="Q35" s="180">
        <v>0</v>
      </c>
      <c r="R35" s="180" t="s">
        <v>6429</v>
      </c>
      <c r="S35" s="180">
        <v>0</v>
      </c>
      <c r="T35" s="180" t="s">
        <v>6430</v>
      </c>
      <c r="U35" s="180">
        <v>2</v>
      </c>
      <c r="V35" s="180" t="s">
        <v>6431</v>
      </c>
      <c r="W35" s="180">
        <v>0</v>
      </c>
      <c r="X35" s="180" t="s">
        <v>6432</v>
      </c>
      <c r="Y35" s="180">
        <v>3</v>
      </c>
      <c r="Z35" s="180" t="s">
        <v>6942</v>
      </c>
      <c r="AA35" s="180">
        <v>0</v>
      </c>
      <c r="AB35" s="180" t="s">
        <v>6433</v>
      </c>
      <c r="AC35" s="180">
        <v>2</v>
      </c>
      <c r="AD35" s="180" t="s">
        <v>6434</v>
      </c>
      <c r="AE35" s="180">
        <v>0</v>
      </c>
      <c r="AF35" s="182" t="s">
        <v>6435</v>
      </c>
      <c r="AG35" s="180">
        <v>0</v>
      </c>
      <c r="AH35" s="180" t="s">
        <v>6436</v>
      </c>
      <c r="AI35" s="180">
        <v>0</v>
      </c>
      <c r="AJ35" s="180" t="s">
        <v>6437</v>
      </c>
      <c r="AK35" s="180">
        <v>0</v>
      </c>
      <c r="AL35" s="180" t="s">
        <v>6438</v>
      </c>
      <c r="AM35" s="180">
        <v>0</v>
      </c>
      <c r="AN35" s="180" t="s">
        <v>6439</v>
      </c>
      <c r="AO35" s="180">
        <v>0</v>
      </c>
      <c r="AP35" s="180" t="s">
        <v>6440</v>
      </c>
      <c r="AQ35" s="180">
        <v>0</v>
      </c>
      <c r="AR35" s="180" t="s">
        <v>6441</v>
      </c>
      <c r="AS35" s="180">
        <v>0</v>
      </c>
      <c r="AT35" s="180" t="s">
        <v>6442</v>
      </c>
      <c r="AU35" s="180">
        <v>0</v>
      </c>
      <c r="AV35" s="180" t="s">
        <v>6443</v>
      </c>
      <c r="AW35" s="180">
        <v>0</v>
      </c>
      <c r="AX35" s="183" t="s">
        <v>6443</v>
      </c>
    </row>
    <row r="36" spans="1:50" ht="409.6">
      <c r="A36" s="179" t="s">
        <v>537</v>
      </c>
      <c r="B36" s="180">
        <f>SUM(Table_1[[#This Row],[BM 1 Y/N (5 pts)]],Table_1[[#This Row],[BM 2 Y/N (5 pts)]],Table_1[[#This Row],[BM 3 Y/N (2 pts)]],Table_1[[#This Row],[BM 4 Y/N (2 pts)]],Table_1[[#This Row],[BM 5 Y/N (5 pts)]],Table_1[[#This Row],[BM 6 Y/N (10 pts)]],Table_1[[#This Row],[BM 7 Y/N (10 pts)]],Table_1[[#This Row],[BM 8 Y/N (2 pts)]],Table_1[[#This Row],[BM 9 Y/N (5 pts)]],Table_1[[#This Row],[BM 10 Y/N (2 pts)]],Table_1[[#This Row],[BM 11 Y/N (3 pts)]],Table_1[[#This Row],[BM 12 Y/N (3 pts)]],Table_1[[#This Row],[BM 13 Y/N (5 pts)]],Table_1[[#This Row],[BM 14 Y/N (2 pts)]],Table_1[[#This Row],[BM 15 Y/N (5 pts)]],Table_1[[#This Row],[BM 16 Y/N (5 pts)]],Table_1[[#This Row],[BM 17 Y/N (5 pts)]],Table_1[[#This Row],[BM 18 Y/N (5 pts)]],Table_1[[#This Row],[BM 19 Y/N (5 pts)]],Table_1[[#This Row],[BM 21 Y/N (2 pts)]],Table_1[[#This Row],[BM 22 Y/N (5 pts)]],Table_1[[#This Row],[BM 23 Y/N (3 pts)]],Table_1[[#This Row],[BM 24 Y/N (2 pts)]])</f>
        <v>27</v>
      </c>
      <c r="C36" s="180">
        <v>0</v>
      </c>
      <c r="D36" s="180" t="s">
        <v>6444</v>
      </c>
      <c r="E36" s="180">
        <v>0</v>
      </c>
      <c r="F36" s="180" t="s">
        <v>6445</v>
      </c>
      <c r="G36" s="180">
        <v>2</v>
      </c>
      <c r="H36" s="180" t="s">
        <v>6918</v>
      </c>
      <c r="I36" s="180">
        <v>0</v>
      </c>
      <c r="J36" s="180" t="s">
        <v>6919</v>
      </c>
      <c r="K36" s="180">
        <v>5</v>
      </c>
      <c r="L36" s="180" t="s">
        <v>6446</v>
      </c>
      <c r="M36" s="180">
        <v>0</v>
      </c>
      <c r="N36" s="180" t="s">
        <v>6447</v>
      </c>
      <c r="O36" s="180">
        <v>0</v>
      </c>
      <c r="P36" s="181" t="s">
        <v>6920</v>
      </c>
      <c r="Q36" s="180">
        <v>0</v>
      </c>
      <c r="R36" s="180" t="s">
        <v>6448</v>
      </c>
      <c r="S36" s="180">
        <v>5</v>
      </c>
      <c r="T36" s="180" t="s">
        <v>6449</v>
      </c>
      <c r="U36" s="180">
        <v>0</v>
      </c>
      <c r="V36" s="180" t="s">
        <v>6450</v>
      </c>
      <c r="W36" s="180">
        <v>0</v>
      </c>
      <c r="X36" s="180" t="s">
        <v>6921</v>
      </c>
      <c r="Y36" s="180">
        <v>0</v>
      </c>
      <c r="Z36" s="180" t="s">
        <v>6451</v>
      </c>
      <c r="AA36" s="180">
        <v>5</v>
      </c>
      <c r="AB36" s="180" t="s">
        <v>6452</v>
      </c>
      <c r="AC36" s="180">
        <v>0</v>
      </c>
      <c r="AD36" s="180" t="s">
        <v>6453</v>
      </c>
      <c r="AE36" s="180">
        <v>0</v>
      </c>
      <c r="AF36" s="182" t="s">
        <v>6454</v>
      </c>
      <c r="AG36" s="180">
        <v>0</v>
      </c>
      <c r="AH36" s="180" t="s">
        <v>6455</v>
      </c>
      <c r="AI36" s="180">
        <v>0</v>
      </c>
      <c r="AJ36" s="180" t="s">
        <v>6456</v>
      </c>
      <c r="AK36" s="180">
        <v>5</v>
      </c>
      <c r="AL36" s="180" t="s">
        <v>6457</v>
      </c>
      <c r="AM36" s="180">
        <v>5</v>
      </c>
      <c r="AN36" s="180" t="s">
        <v>6458</v>
      </c>
      <c r="AO36" s="180">
        <v>0</v>
      </c>
      <c r="AP36" s="180" t="s">
        <v>6459</v>
      </c>
      <c r="AQ36" s="180">
        <v>0</v>
      </c>
      <c r="AR36" s="180" t="s">
        <v>6460</v>
      </c>
      <c r="AS36" s="180">
        <v>0</v>
      </c>
      <c r="AT36" s="180" t="s">
        <v>6461</v>
      </c>
      <c r="AU36" s="180">
        <v>0</v>
      </c>
      <c r="AV36" s="180" t="s">
        <v>6462</v>
      </c>
      <c r="AW36" s="180">
        <v>0</v>
      </c>
      <c r="AX36" s="183" t="s">
        <v>6462</v>
      </c>
    </row>
    <row r="37" spans="1:50" ht="409.6">
      <c r="A37" s="179" t="s">
        <v>575</v>
      </c>
      <c r="B37" s="180">
        <f>SUM(Table_1[[#This Row],[BM 1 Y/N (5 pts)]],Table_1[[#This Row],[BM 2 Y/N (5 pts)]],Table_1[[#This Row],[BM 3 Y/N (2 pts)]],Table_1[[#This Row],[BM 4 Y/N (2 pts)]],Table_1[[#This Row],[BM 5 Y/N (5 pts)]],Table_1[[#This Row],[BM 6 Y/N (10 pts)]],Table_1[[#This Row],[BM 7 Y/N (10 pts)]],Table_1[[#This Row],[BM 8 Y/N (2 pts)]],Table_1[[#This Row],[BM 9 Y/N (5 pts)]],Table_1[[#This Row],[BM 10 Y/N (2 pts)]],Table_1[[#This Row],[BM 11 Y/N (3 pts)]],Table_1[[#This Row],[BM 12 Y/N (3 pts)]],Table_1[[#This Row],[BM 13 Y/N (5 pts)]],Table_1[[#This Row],[BM 14 Y/N (2 pts)]],Table_1[[#This Row],[BM 15 Y/N (5 pts)]],Table_1[[#This Row],[BM 16 Y/N (5 pts)]],Table_1[[#This Row],[BM 17 Y/N (5 pts)]],Table_1[[#This Row],[BM 18 Y/N (5 pts)]],Table_1[[#This Row],[BM 19 Y/N (5 pts)]],Table_1[[#This Row],[BM 21 Y/N (2 pts)]],Table_1[[#This Row],[BM 22 Y/N (5 pts)]],Table_1[[#This Row],[BM 23 Y/N (3 pts)]],Table_1[[#This Row],[BM 24 Y/N (2 pts)]])</f>
        <v>19</v>
      </c>
      <c r="C37" s="180">
        <v>0</v>
      </c>
      <c r="D37" s="180" t="s">
        <v>6463</v>
      </c>
      <c r="E37" s="180">
        <v>0</v>
      </c>
      <c r="F37" s="180" t="s">
        <v>6464</v>
      </c>
      <c r="G37" s="180">
        <v>2</v>
      </c>
      <c r="H37" s="180" t="s">
        <v>6465</v>
      </c>
      <c r="I37" s="180">
        <v>2</v>
      </c>
      <c r="J37" s="180" t="s">
        <v>6466</v>
      </c>
      <c r="K37" s="180">
        <v>0</v>
      </c>
      <c r="L37" s="180" t="s">
        <v>6467</v>
      </c>
      <c r="M37" s="180">
        <v>0</v>
      </c>
      <c r="N37" s="180" t="s">
        <v>6468</v>
      </c>
      <c r="O37" s="180">
        <v>0</v>
      </c>
      <c r="P37" s="181" t="s">
        <v>6469</v>
      </c>
      <c r="Q37" s="180">
        <v>0</v>
      </c>
      <c r="R37" s="180" t="s">
        <v>6470</v>
      </c>
      <c r="S37" s="180">
        <v>0</v>
      </c>
      <c r="T37" s="180" t="s">
        <v>6471</v>
      </c>
      <c r="U37" s="180">
        <v>0</v>
      </c>
      <c r="V37" s="180" t="s">
        <v>6472</v>
      </c>
      <c r="W37" s="180">
        <v>0</v>
      </c>
      <c r="X37" s="180" t="s">
        <v>6473</v>
      </c>
      <c r="Y37" s="180">
        <v>0</v>
      </c>
      <c r="Z37" s="180" t="s">
        <v>6474</v>
      </c>
      <c r="AA37" s="180">
        <v>5</v>
      </c>
      <c r="AB37" s="180" t="s">
        <v>6475</v>
      </c>
      <c r="AC37" s="180">
        <v>0</v>
      </c>
      <c r="AD37" s="180" t="s">
        <v>6476</v>
      </c>
      <c r="AE37" s="180">
        <v>0</v>
      </c>
      <c r="AF37" s="182" t="s">
        <v>6477</v>
      </c>
      <c r="AG37" s="180">
        <v>0</v>
      </c>
      <c r="AH37" s="180" t="s">
        <v>6922</v>
      </c>
      <c r="AI37" s="180">
        <v>0</v>
      </c>
      <c r="AJ37" s="180" t="s">
        <v>6478</v>
      </c>
      <c r="AK37" s="180">
        <v>5</v>
      </c>
      <c r="AL37" s="180" t="s">
        <v>6479</v>
      </c>
      <c r="AM37" s="180">
        <v>5</v>
      </c>
      <c r="AN37" s="180" t="s">
        <v>6480</v>
      </c>
      <c r="AO37" s="180">
        <v>0</v>
      </c>
      <c r="AP37" s="180" t="s">
        <v>6481</v>
      </c>
      <c r="AQ37" s="180">
        <v>0</v>
      </c>
      <c r="AR37" s="180" t="s">
        <v>6482</v>
      </c>
      <c r="AS37" s="180">
        <v>0</v>
      </c>
      <c r="AT37" s="180" t="s">
        <v>6483</v>
      </c>
      <c r="AU37" s="180">
        <v>0</v>
      </c>
      <c r="AV37" s="180" t="s">
        <v>6484</v>
      </c>
      <c r="AW37" s="180">
        <v>0</v>
      </c>
      <c r="AX37" s="183" t="s">
        <v>6484</v>
      </c>
    </row>
    <row r="38" spans="1:50" ht="409.6">
      <c r="A38" s="179" t="s">
        <v>2013</v>
      </c>
      <c r="B38" s="180">
        <f>SUM(Table_1[[#This Row],[BM 1 Y/N (5 pts)]],Table_1[[#This Row],[BM 2 Y/N (5 pts)]],Table_1[[#This Row],[BM 3 Y/N (2 pts)]],Table_1[[#This Row],[BM 4 Y/N (2 pts)]],Table_1[[#This Row],[BM 5 Y/N (5 pts)]],Table_1[[#This Row],[BM 6 Y/N (10 pts)]],Table_1[[#This Row],[BM 7 Y/N (10 pts)]],Table_1[[#This Row],[BM 8 Y/N (2 pts)]],Table_1[[#This Row],[BM 9 Y/N (5 pts)]],Table_1[[#This Row],[BM 10 Y/N (2 pts)]],Table_1[[#This Row],[BM 11 Y/N (3 pts)]],Table_1[[#This Row],[BM 12 Y/N (3 pts)]],Table_1[[#This Row],[BM 13 Y/N (5 pts)]],Table_1[[#This Row],[BM 14 Y/N (2 pts)]],Table_1[[#This Row],[BM 15 Y/N (5 pts)]],Table_1[[#This Row],[BM 16 Y/N (5 pts)]],Table_1[[#This Row],[BM 17 Y/N (5 pts)]],Table_1[[#This Row],[BM 18 Y/N (5 pts)]],Table_1[[#This Row],[BM 19 Y/N (5 pts)]],Table_1[[#This Row],[BM 21 Y/N (2 pts)]],Table_1[[#This Row],[BM 22 Y/N (5 pts)]],Table_1[[#This Row],[BM 23 Y/N (3 pts)]],Table_1[[#This Row],[BM 24 Y/N (2 pts)]])</f>
        <v>20</v>
      </c>
      <c r="C38" s="180">
        <v>0</v>
      </c>
      <c r="D38" s="180" t="s">
        <v>6943</v>
      </c>
      <c r="E38" s="180">
        <v>0</v>
      </c>
      <c r="F38" s="180" t="s">
        <v>6485</v>
      </c>
      <c r="G38" s="180">
        <v>0</v>
      </c>
      <c r="H38" s="180" t="s">
        <v>6486</v>
      </c>
      <c r="I38" s="180">
        <v>2</v>
      </c>
      <c r="J38" s="180" t="s">
        <v>6487</v>
      </c>
      <c r="K38" s="180">
        <v>5</v>
      </c>
      <c r="L38" s="180" t="s">
        <v>6488</v>
      </c>
      <c r="M38" s="180">
        <v>0</v>
      </c>
      <c r="N38" s="180" t="s">
        <v>6489</v>
      </c>
      <c r="O38" s="180">
        <v>0</v>
      </c>
      <c r="P38" s="181" t="s">
        <v>6490</v>
      </c>
      <c r="Q38" s="180">
        <v>0</v>
      </c>
      <c r="R38" s="180" t="s">
        <v>6491</v>
      </c>
      <c r="S38" s="180">
        <v>0</v>
      </c>
      <c r="T38" s="180" t="s">
        <v>6492</v>
      </c>
      <c r="U38" s="180">
        <v>0</v>
      </c>
      <c r="V38" s="180" t="s">
        <v>6493</v>
      </c>
      <c r="W38" s="180">
        <v>3</v>
      </c>
      <c r="X38" s="180" t="s">
        <v>6944</v>
      </c>
      <c r="Y38" s="180">
        <v>0</v>
      </c>
      <c r="Z38" s="180" t="s">
        <v>6494</v>
      </c>
      <c r="AA38" s="180">
        <v>5</v>
      </c>
      <c r="AB38" s="180" t="s">
        <v>6495</v>
      </c>
      <c r="AC38" s="180">
        <v>0</v>
      </c>
      <c r="AD38" s="180" t="s">
        <v>6496</v>
      </c>
      <c r="AE38" s="180">
        <v>0</v>
      </c>
      <c r="AF38" s="182" t="s">
        <v>6497</v>
      </c>
      <c r="AG38" s="180">
        <v>5</v>
      </c>
      <c r="AH38" s="180" t="s">
        <v>6498</v>
      </c>
      <c r="AI38" s="180">
        <v>0</v>
      </c>
      <c r="AJ38" s="180" t="s">
        <v>6499</v>
      </c>
      <c r="AK38" s="180">
        <v>0</v>
      </c>
      <c r="AL38" s="180" t="s">
        <v>6500</v>
      </c>
      <c r="AM38" s="180">
        <v>0</v>
      </c>
      <c r="AN38" s="180" t="s">
        <v>6501</v>
      </c>
      <c r="AO38" s="180">
        <v>0</v>
      </c>
      <c r="AP38" s="180" t="s">
        <v>6502</v>
      </c>
      <c r="AQ38" s="180">
        <v>0</v>
      </c>
      <c r="AR38" s="180" t="s">
        <v>6503</v>
      </c>
      <c r="AS38" s="180">
        <v>0</v>
      </c>
      <c r="AT38" s="180" t="s">
        <v>6504</v>
      </c>
      <c r="AU38" s="180">
        <v>0</v>
      </c>
      <c r="AV38" s="180" t="s">
        <v>6505</v>
      </c>
      <c r="AW38" s="180">
        <v>0</v>
      </c>
      <c r="AX38" s="183" t="s">
        <v>6505</v>
      </c>
    </row>
    <row r="39" spans="1:50" ht="409.6">
      <c r="A39" s="179" t="s">
        <v>2069</v>
      </c>
      <c r="B39" s="180">
        <f>SUM(Table_1[[#This Row],[BM 1 Y/N (5 pts)]],Table_1[[#This Row],[BM 2 Y/N (5 pts)]],Table_1[[#This Row],[BM 3 Y/N (2 pts)]],Table_1[[#This Row],[BM 4 Y/N (2 pts)]],Table_1[[#This Row],[BM 5 Y/N (5 pts)]],Table_1[[#This Row],[BM 6 Y/N (10 pts)]],Table_1[[#This Row],[BM 7 Y/N (10 pts)]],Table_1[[#This Row],[BM 8 Y/N (2 pts)]],Table_1[[#This Row],[BM 9 Y/N (5 pts)]],Table_1[[#This Row],[BM 10 Y/N (2 pts)]],Table_1[[#This Row],[BM 11 Y/N (3 pts)]],Table_1[[#This Row],[BM 12 Y/N (3 pts)]],Table_1[[#This Row],[BM 13 Y/N (5 pts)]],Table_1[[#This Row],[BM 14 Y/N (2 pts)]],Table_1[[#This Row],[BM 15 Y/N (5 pts)]],Table_1[[#This Row],[BM 16 Y/N (5 pts)]],Table_1[[#This Row],[BM 17 Y/N (5 pts)]],Table_1[[#This Row],[BM 18 Y/N (5 pts)]],Table_1[[#This Row],[BM 19 Y/N (5 pts)]],Table_1[[#This Row],[BM 21 Y/N (2 pts)]],Table_1[[#This Row],[BM 22 Y/N (5 pts)]],Table_1[[#This Row],[BM 23 Y/N (3 pts)]],Table_1[[#This Row],[BM 24 Y/N (2 pts)]])</f>
        <v>17</v>
      </c>
      <c r="C39" s="180">
        <v>0</v>
      </c>
      <c r="D39" s="180" t="s">
        <v>6506</v>
      </c>
      <c r="E39" s="180">
        <v>0</v>
      </c>
      <c r="F39" s="180" t="s">
        <v>6507</v>
      </c>
      <c r="G39" s="180">
        <v>0</v>
      </c>
      <c r="H39" s="180" t="s">
        <v>6508</v>
      </c>
      <c r="I39" s="180">
        <v>2</v>
      </c>
      <c r="J39" s="180" t="s">
        <v>6509</v>
      </c>
      <c r="K39" s="180">
        <v>5</v>
      </c>
      <c r="L39" s="180" t="s">
        <v>6510</v>
      </c>
      <c r="M39" s="180">
        <v>0</v>
      </c>
      <c r="N39" s="180" t="s">
        <v>6511</v>
      </c>
      <c r="O39" s="180">
        <v>0</v>
      </c>
      <c r="P39" s="181" t="s">
        <v>6512</v>
      </c>
      <c r="Q39" s="180">
        <v>0</v>
      </c>
      <c r="R39" s="180" t="s">
        <v>6513</v>
      </c>
      <c r="S39" s="180">
        <v>0</v>
      </c>
      <c r="T39" s="180" t="s">
        <v>6514</v>
      </c>
      <c r="U39" s="180">
        <v>0</v>
      </c>
      <c r="V39" s="180" t="s">
        <v>6515</v>
      </c>
      <c r="W39" s="180">
        <v>0</v>
      </c>
      <c r="X39" s="180" t="s">
        <v>6945</v>
      </c>
      <c r="Y39" s="180">
        <v>0</v>
      </c>
      <c r="Z39" s="180" t="s">
        <v>6516</v>
      </c>
      <c r="AA39" s="180">
        <v>5</v>
      </c>
      <c r="AB39" s="180" t="s">
        <v>6517</v>
      </c>
      <c r="AC39" s="180">
        <v>0</v>
      </c>
      <c r="AD39" s="180" t="s">
        <v>6518</v>
      </c>
      <c r="AE39" s="180">
        <v>0</v>
      </c>
      <c r="AF39" s="182" t="s">
        <v>6519</v>
      </c>
      <c r="AG39" s="180">
        <v>0</v>
      </c>
      <c r="AH39" s="180" t="s">
        <v>6520</v>
      </c>
      <c r="AI39" s="180">
        <v>0</v>
      </c>
      <c r="AJ39" s="180" t="s">
        <v>6521</v>
      </c>
      <c r="AK39" s="180">
        <v>0</v>
      </c>
      <c r="AL39" s="180" t="s">
        <v>6522</v>
      </c>
      <c r="AM39" s="180">
        <v>5</v>
      </c>
      <c r="AN39" s="180" t="s">
        <v>6523</v>
      </c>
      <c r="AO39" s="180">
        <v>0</v>
      </c>
      <c r="AP39" s="180" t="s">
        <v>6524</v>
      </c>
      <c r="AQ39" s="180">
        <v>0</v>
      </c>
      <c r="AR39" s="180" t="s">
        <v>6525</v>
      </c>
      <c r="AS39" s="180">
        <v>0</v>
      </c>
      <c r="AT39" s="180" t="s">
        <v>6946</v>
      </c>
      <c r="AU39" s="180">
        <v>0</v>
      </c>
      <c r="AV39" s="180" t="s">
        <v>6526</v>
      </c>
      <c r="AW39" s="180">
        <v>0</v>
      </c>
      <c r="AX39" s="183" t="s">
        <v>6526</v>
      </c>
    </row>
    <row r="40" spans="1:50" ht="409.6">
      <c r="A40" s="179" t="s">
        <v>2183</v>
      </c>
      <c r="B40" s="180">
        <f>SUM(Table_1[[#This Row],[BM 1 Y/N (5 pts)]],Table_1[[#This Row],[BM 2 Y/N (5 pts)]],Table_1[[#This Row],[BM 3 Y/N (2 pts)]],Table_1[[#This Row],[BM 4 Y/N (2 pts)]],Table_1[[#This Row],[BM 5 Y/N (5 pts)]],Table_1[[#This Row],[BM 6 Y/N (10 pts)]],Table_1[[#This Row],[BM 7 Y/N (10 pts)]],Table_1[[#This Row],[BM 8 Y/N (2 pts)]],Table_1[[#This Row],[BM 9 Y/N (5 pts)]],Table_1[[#This Row],[BM 10 Y/N (2 pts)]],Table_1[[#This Row],[BM 11 Y/N (3 pts)]],Table_1[[#This Row],[BM 12 Y/N (3 pts)]],Table_1[[#This Row],[BM 13 Y/N (5 pts)]],Table_1[[#This Row],[BM 14 Y/N (2 pts)]],Table_1[[#This Row],[BM 15 Y/N (5 pts)]],Table_1[[#This Row],[BM 16 Y/N (5 pts)]],Table_1[[#This Row],[BM 17 Y/N (5 pts)]],Table_1[[#This Row],[BM 18 Y/N (5 pts)]],Table_1[[#This Row],[BM 19 Y/N (5 pts)]],Table_1[[#This Row],[BM 21 Y/N (2 pts)]],Table_1[[#This Row],[BM 22 Y/N (5 pts)]],Table_1[[#This Row],[BM 23 Y/N (3 pts)]],Table_1[[#This Row],[BM 24 Y/N (2 pts)]])</f>
        <v>17</v>
      </c>
      <c r="C40" s="180">
        <v>0</v>
      </c>
      <c r="D40" s="180" t="s">
        <v>6947</v>
      </c>
      <c r="E40" s="180">
        <v>0</v>
      </c>
      <c r="F40" s="184" t="s">
        <v>6527</v>
      </c>
      <c r="G40" s="180">
        <v>0</v>
      </c>
      <c r="H40" s="180" t="s">
        <v>6528</v>
      </c>
      <c r="I40" s="180">
        <v>2</v>
      </c>
      <c r="J40" s="180" t="s">
        <v>6529</v>
      </c>
      <c r="K40" s="180">
        <v>0</v>
      </c>
      <c r="L40" s="180" t="s">
        <v>6530</v>
      </c>
      <c r="M40" s="180">
        <v>0</v>
      </c>
      <c r="N40" s="184" t="s">
        <v>6531</v>
      </c>
      <c r="O40" s="180">
        <v>0</v>
      </c>
      <c r="P40" s="180" t="s">
        <v>6532</v>
      </c>
      <c r="Q40" s="180">
        <v>0</v>
      </c>
      <c r="R40" s="180" t="s">
        <v>6533</v>
      </c>
      <c r="S40" s="180">
        <v>0</v>
      </c>
      <c r="T40" s="180" t="s">
        <v>6534</v>
      </c>
      <c r="U40" s="180">
        <v>0</v>
      </c>
      <c r="V40" s="180" t="s">
        <v>6535</v>
      </c>
      <c r="W40" s="180">
        <v>0</v>
      </c>
      <c r="X40" s="180" t="s">
        <v>6948</v>
      </c>
      <c r="Y40" s="180">
        <v>0</v>
      </c>
      <c r="Z40" s="180" t="s">
        <v>6536</v>
      </c>
      <c r="AA40" s="180">
        <v>5</v>
      </c>
      <c r="AB40" s="180" t="s">
        <v>6537</v>
      </c>
      <c r="AC40" s="180">
        <v>0</v>
      </c>
      <c r="AD40" s="180" t="s">
        <v>6538</v>
      </c>
      <c r="AE40" s="180">
        <v>0</v>
      </c>
      <c r="AF40" s="182" t="s">
        <v>6539</v>
      </c>
      <c r="AG40" s="180">
        <v>0</v>
      </c>
      <c r="AH40" s="180" t="s">
        <v>6540</v>
      </c>
      <c r="AI40" s="180">
        <v>0</v>
      </c>
      <c r="AJ40" s="180" t="s">
        <v>6541</v>
      </c>
      <c r="AK40" s="180">
        <v>5</v>
      </c>
      <c r="AL40" s="180" t="s">
        <v>6949</v>
      </c>
      <c r="AM40" s="180">
        <v>5</v>
      </c>
      <c r="AN40" s="180" t="s">
        <v>6542</v>
      </c>
      <c r="AO40" s="180">
        <v>2</v>
      </c>
      <c r="AP40" s="180" t="s">
        <v>6543</v>
      </c>
      <c r="AQ40" s="180">
        <v>0</v>
      </c>
      <c r="AR40" s="180" t="s">
        <v>6544</v>
      </c>
      <c r="AS40" s="180">
        <v>0</v>
      </c>
      <c r="AT40" s="180" t="s">
        <v>6545</v>
      </c>
      <c r="AU40" s="180">
        <v>0</v>
      </c>
      <c r="AV40" s="180" t="s">
        <v>6546</v>
      </c>
      <c r="AW40" s="180">
        <v>0</v>
      </c>
      <c r="AX40" s="183" t="s">
        <v>6546</v>
      </c>
    </row>
    <row r="41" spans="1:50" ht="409.6">
      <c r="A41" s="179" t="s">
        <v>2184</v>
      </c>
      <c r="B41" s="180">
        <f>SUM(Table_1[[#This Row],[BM 1 Y/N (5 pts)]],Table_1[[#This Row],[BM 2 Y/N (5 pts)]],Table_1[[#This Row],[BM 3 Y/N (2 pts)]],Table_1[[#This Row],[BM 4 Y/N (2 pts)]],Table_1[[#This Row],[BM 5 Y/N (5 pts)]],Table_1[[#This Row],[BM 6 Y/N (10 pts)]],Table_1[[#This Row],[BM 7 Y/N (10 pts)]],Table_1[[#This Row],[BM 8 Y/N (2 pts)]],Table_1[[#This Row],[BM 9 Y/N (5 pts)]],Table_1[[#This Row],[BM 10 Y/N (2 pts)]],Table_1[[#This Row],[BM 11 Y/N (3 pts)]],Table_1[[#This Row],[BM 12 Y/N (3 pts)]],Table_1[[#This Row],[BM 13 Y/N (5 pts)]],Table_1[[#This Row],[BM 14 Y/N (2 pts)]],Table_1[[#This Row],[BM 15 Y/N (5 pts)]],Table_1[[#This Row],[BM 16 Y/N (5 pts)]],Table_1[[#This Row],[BM 17 Y/N (5 pts)]],Table_1[[#This Row],[BM 18 Y/N (5 pts)]],Table_1[[#This Row],[BM 19 Y/N (5 pts)]],Table_1[[#This Row],[BM 21 Y/N (2 pts)]],Table_1[[#This Row],[BM 22 Y/N (5 pts)]],Table_1[[#This Row],[BM 23 Y/N (3 pts)]],Table_1[[#This Row],[BM 24 Y/N (2 pts)]])</f>
        <v>37</v>
      </c>
      <c r="C41" s="180">
        <v>0</v>
      </c>
      <c r="D41" s="190" t="s">
        <v>6547</v>
      </c>
      <c r="E41" s="180">
        <v>5</v>
      </c>
      <c r="F41" s="180" t="s">
        <v>6950</v>
      </c>
      <c r="G41" s="180">
        <v>2</v>
      </c>
      <c r="H41" s="180" t="s">
        <v>6548</v>
      </c>
      <c r="I41" s="180">
        <v>2</v>
      </c>
      <c r="J41" s="180" t="s">
        <v>6549</v>
      </c>
      <c r="K41" s="180">
        <v>5</v>
      </c>
      <c r="L41" s="184" t="s">
        <v>6550</v>
      </c>
      <c r="M41" s="180">
        <v>0</v>
      </c>
      <c r="N41" s="180" t="s">
        <v>6551</v>
      </c>
      <c r="O41" s="180">
        <v>0</v>
      </c>
      <c r="P41" s="180" t="s">
        <v>6552</v>
      </c>
      <c r="Q41" s="180">
        <v>0</v>
      </c>
      <c r="R41" s="180" t="s">
        <v>6553</v>
      </c>
      <c r="S41" s="180">
        <v>5</v>
      </c>
      <c r="T41" s="180" t="s">
        <v>6554</v>
      </c>
      <c r="U41" s="180">
        <v>0</v>
      </c>
      <c r="V41" s="180" t="s">
        <v>6951</v>
      </c>
      <c r="W41" s="180">
        <v>0</v>
      </c>
      <c r="X41" s="180" t="s">
        <v>6555</v>
      </c>
      <c r="Y41" s="180">
        <v>0</v>
      </c>
      <c r="Z41" s="180" t="s">
        <v>6556</v>
      </c>
      <c r="AA41" s="180">
        <v>5</v>
      </c>
      <c r="AB41" s="180" t="s">
        <v>6557</v>
      </c>
      <c r="AC41" s="180">
        <v>0</v>
      </c>
      <c r="AD41" s="180" t="s">
        <v>6558</v>
      </c>
      <c r="AE41" s="180">
        <v>0</v>
      </c>
      <c r="AF41" s="182" t="s">
        <v>6559</v>
      </c>
      <c r="AG41" s="180">
        <v>0</v>
      </c>
      <c r="AH41" s="180" t="s">
        <v>6952</v>
      </c>
      <c r="AI41" s="180">
        <v>5</v>
      </c>
      <c r="AJ41" s="180" t="s">
        <v>6560</v>
      </c>
      <c r="AK41" s="180">
        <v>0</v>
      </c>
      <c r="AL41" s="180" t="s">
        <v>6561</v>
      </c>
      <c r="AM41" s="180">
        <v>5</v>
      </c>
      <c r="AN41" s="180" t="s">
        <v>6562</v>
      </c>
      <c r="AO41" s="180">
        <v>0</v>
      </c>
      <c r="AP41" s="180" t="s">
        <v>6563</v>
      </c>
      <c r="AQ41" s="180">
        <v>0</v>
      </c>
      <c r="AR41" s="180" t="s">
        <v>6564</v>
      </c>
      <c r="AS41" s="180">
        <v>0</v>
      </c>
      <c r="AT41" s="180" t="s">
        <v>6565</v>
      </c>
      <c r="AU41" s="180">
        <v>3</v>
      </c>
      <c r="AV41" s="180" t="s">
        <v>6953</v>
      </c>
      <c r="AW41" s="180">
        <v>0</v>
      </c>
      <c r="AX41" s="183" t="s">
        <v>6566</v>
      </c>
    </row>
    <row r="42" spans="1:50" ht="409.6">
      <c r="A42" s="179" t="s">
        <v>2269</v>
      </c>
      <c r="B42" s="180">
        <f>SUM(Table_1[[#This Row],[BM 1 Y/N (5 pts)]],Table_1[[#This Row],[BM 2 Y/N (5 pts)]],Table_1[[#This Row],[BM 3 Y/N (2 pts)]],Table_1[[#This Row],[BM 4 Y/N (2 pts)]],Table_1[[#This Row],[BM 5 Y/N (5 pts)]],Table_1[[#This Row],[BM 6 Y/N (10 pts)]],Table_1[[#This Row],[BM 7 Y/N (10 pts)]],Table_1[[#This Row],[BM 8 Y/N (2 pts)]],Table_1[[#This Row],[BM 9 Y/N (5 pts)]],Table_1[[#This Row],[BM 10 Y/N (2 pts)]],Table_1[[#This Row],[BM 11 Y/N (3 pts)]],Table_1[[#This Row],[BM 12 Y/N (3 pts)]],Table_1[[#This Row],[BM 13 Y/N (5 pts)]],Table_1[[#This Row],[BM 14 Y/N (2 pts)]],Table_1[[#This Row],[BM 15 Y/N (5 pts)]],Table_1[[#This Row],[BM 16 Y/N (5 pts)]],Table_1[[#This Row],[BM 17 Y/N (5 pts)]],Table_1[[#This Row],[BM 18 Y/N (5 pts)]],Table_1[[#This Row],[BM 19 Y/N (5 pts)]],Table_1[[#This Row],[BM 21 Y/N (2 pts)]],Table_1[[#This Row],[BM 22 Y/N (5 pts)]],Table_1[[#This Row],[BM 23 Y/N (3 pts)]],Table_1[[#This Row],[BM 24 Y/N (2 pts)]])</f>
        <v>9</v>
      </c>
      <c r="C42" s="180">
        <v>0</v>
      </c>
      <c r="D42" s="180" t="s">
        <v>6567</v>
      </c>
      <c r="E42" s="180">
        <v>0</v>
      </c>
      <c r="F42" s="180" t="s">
        <v>6568</v>
      </c>
      <c r="G42" s="180">
        <v>2</v>
      </c>
      <c r="H42" s="180" t="s">
        <v>6569</v>
      </c>
      <c r="I42" s="180">
        <v>2</v>
      </c>
      <c r="J42" s="180" t="s">
        <v>6570</v>
      </c>
      <c r="K42" s="180">
        <v>0</v>
      </c>
      <c r="L42" s="180" t="s">
        <v>6571</v>
      </c>
      <c r="M42" s="180">
        <v>0</v>
      </c>
      <c r="N42" s="180" t="s">
        <v>6572</v>
      </c>
      <c r="O42" s="180">
        <v>0</v>
      </c>
      <c r="P42" s="181" t="s">
        <v>6573</v>
      </c>
      <c r="Q42" s="180">
        <v>0</v>
      </c>
      <c r="R42" s="180" t="s">
        <v>6574</v>
      </c>
      <c r="S42" s="180">
        <v>0</v>
      </c>
      <c r="T42" s="180" t="s">
        <v>6575</v>
      </c>
      <c r="U42" s="180">
        <v>0</v>
      </c>
      <c r="V42" s="180" t="s">
        <v>6954</v>
      </c>
      <c r="W42" s="180">
        <v>0</v>
      </c>
      <c r="X42" s="180" t="s">
        <v>6955</v>
      </c>
      <c r="Y42" s="180">
        <v>0</v>
      </c>
      <c r="Z42" s="180" t="s">
        <v>6576</v>
      </c>
      <c r="AA42" s="180">
        <v>5</v>
      </c>
      <c r="AB42" s="180" t="s">
        <v>6577</v>
      </c>
      <c r="AC42" s="180">
        <v>0</v>
      </c>
      <c r="AD42" s="180" t="s">
        <v>6578</v>
      </c>
      <c r="AE42" s="180">
        <v>0</v>
      </c>
      <c r="AF42" s="182" t="s">
        <v>6579</v>
      </c>
      <c r="AG42" s="180">
        <v>0</v>
      </c>
      <c r="AH42" s="180" t="s">
        <v>6956</v>
      </c>
      <c r="AI42" s="180">
        <v>0</v>
      </c>
      <c r="AJ42" s="180" t="s">
        <v>6580</v>
      </c>
      <c r="AK42" s="180">
        <v>0</v>
      </c>
      <c r="AL42" s="180" t="s">
        <v>618</v>
      </c>
      <c r="AM42" s="180">
        <v>0</v>
      </c>
      <c r="AN42" s="180" t="s">
        <v>6581</v>
      </c>
      <c r="AO42" s="180">
        <v>0</v>
      </c>
      <c r="AP42" s="180" t="s">
        <v>6582</v>
      </c>
      <c r="AQ42" s="180">
        <v>0</v>
      </c>
      <c r="AR42" s="180" t="s">
        <v>6583</v>
      </c>
      <c r="AS42" s="180">
        <v>0</v>
      </c>
      <c r="AT42" s="180" t="s">
        <v>6584</v>
      </c>
      <c r="AU42" s="180">
        <v>0</v>
      </c>
      <c r="AV42" s="180" t="s">
        <v>6585</v>
      </c>
      <c r="AW42" s="180">
        <v>0</v>
      </c>
      <c r="AX42" s="183" t="s">
        <v>6585</v>
      </c>
    </row>
    <row r="43" spans="1:50" ht="409.6">
      <c r="A43" s="179" t="s">
        <v>2305</v>
      </c>
      <c r="B43" s="180">
        <f>SUM(Table_1[[#This Row],[BM 1 Y/N (5 pts)]],Table_1[[#This Row],[BM 2 Y/N (5 pts)]],Table_1[[#This Row],[BM 3 Y/N (2 pts)]],Table_1[[#This Row],[BM 4 Y/N (2 pts)]],Table_1[[#This Row],[BM 5 Y/N (5 pts)]],Table_1[[#This Row],[BM 6 Y/N (10 pts)]],Table_1[[#This Row],[BM 7 Y/N (10 pts)]],Table_1[[#This Row],[BM 8 Y/N (2 pts)]],Table_1[[#This Row],[BM 9 Y/N (5 pts)]],Table_1[[#This Row],[BM 10 Y/N (2 pts)]],Table_1[[#This Row],[BM 11 Y/N (3 pts)]],Table_1[[#This Row],[BM 12 Y/N (3 pts)]],Table_1[[#This Row],[BM 13 Y/N (5 pts)]],Table_1[[#This Row],[BM 14 Y/N (2 pts)]],Table_1[[#This Row],[BM 15 Y/N (5 pts)]],Table_1[[#This Row],[BM 16 Y/N (5 pts)]],Table_1[[#This Row],[BM 17 Y/N (5 pts)]],Table_1[[#This Row],[BM 18 Y/N (5 pts)]],Table_1[[#This Row],[BM 19 Y/N (5 pts)]],Table_1[[#This Row],[BM 21 Y/N (2 pts)]],Table_1[[#This Row],[BM 22 Y/N (5 pts)]],Table_1[[#This Row],[BM 23 Y/N (3 pts)]],Table_1[[#This Row],[BM 24 Y/N (2 pts)]])</f>
        <v>17</v>
      </c>
      <c r="C43" s="180">
        <v>0</v>
      </c>
      <c r="D43" s="180" t="s">
        <v>6586</v>
      </c>
      <c r="E43" s="180">
        <v>0</v>
      </c>
      <c r="F43" s="180" t="s">
        <v>6587</v>
      </c>
      <c r="G43" s="180">
        <v>0</v>
      </c>
      <c r="H43" s="180" t="s">
        <v>6588</v>
      </c>
      <c r="I43" s="180">
        <v>2</v>
      </c>
      <c r="J43" s="180" t="s">
        <v>6589</v>
      </c>
      <c r="K43" s="180">
        <v>5</v>
      </c>
      <c r="L43" s="180" t="s">
        <v>6590</v>
      </c>
      <c r="M43" s="180">
        <v>0</v>
      </c>
      <c r="N43" s="180" t="s">
        <v>6591</v>
      </c>
      <c r="O43" s="180">
        <v>0</v>
      </c>
      <c r="P43" s="181" t="s">
        <v>6592</v>
      </c>
      <c r="Q43" s="180">
        <v>0</v>
      </c>
      <c r="R43" s="180" t="s">
        <v>6593</v>
      </c>
      <c r="S43" s="180">
        <v>0</v>
      </c>
      <c r="T43" s="180" t="s">
        <v>6594</v>
      </c>
      <c r="U43" s="180">
        <v>0</v>
      </c>
      <c r="V43" s="180" t="s">
        <v>6957</v>
      </c>
      <c r="W43" s="180">
        <v>0</v>
      </c>
      <c r="X43" s="180" t="s">
        <v>6595</v>
      </c>
      <c r="Y43" s="180">
        <v>0</v>
      </c>
      <c r="Z43" s="180" t="s">
        <v>6596</v>
      </c>
      <c r="AA43" s="180">
        <v>5</v>
      </c>
      <c r="AB43" s="180" t="s">
        <v>6597</v>
      </c>
      <c r="AC43" s="180">
        <v>0</v>
      </c>
      <c r="AD43" s="180" t="s">
        <v>6598</v>
      </c>
      <c r="AE43" s="180">
        <v>0</v>
      </c>
      <c r="AF43" s="182" t="s">
        <v>6599</v>
      </c>
      <c r="AG43" s="180">
        <v>0</v>
      </c>
      <c r="AH43" s="180" t="s">
        <v>6600</v>
      </c>
      <c r="AI43" s="180">
        <v>5</v>
      </c>
      <c r="AJ43" s="180" t="s">
        <v>6601</v>
      </c>
      <c r="AK43" s="180">
        <v>0</v>
      </c>
      <c r="AL43" s="180" t="s">
        <v>6602</v>
      </c>
      <c r="AM43" s="180">
        <v>0</v>
      </c>
      <c r="AN43" s="180" t="s">
        <v>6603</v>
      </c>
      <c r="AO43" s="180">
        <v>0</v>
      </c>
      <c r="AP43" s="180" t="s">
        <v>6604</v>
      </c>
      <c r="AQ43" s="180">
        <v>0</v>
      </c>
      <c r="AR43" s="180" t="s">
        <v>6605</v>
      </c>
      <c r="AS43" s="180">
        <v>0</v>
      </c>
      <c r="AT43" s="180" t="s">
        <v>6606</v>
      </c>
      <c r="AU43" s="180">
        <v>0</v>
      </c>
      <c r="AV43" s="180" t="s">
        <v>6607</v>
      </c>
      <c r="AW43" s="180">
        <v>0</v>
      </c>
      <c r="AX43" s="183" t="s">
        <v>6607</v>
      </c>
    </row>
    <row r="44" spans="1:50" ht="409.6">
      <c r="A44" s="179" t="s">
        <v>2352</v>
      </c>
      <c r="B44" s="180">
        <f>SUM(Table_1[[#This Row],[BM 1 Y/N (5 pts)]],Table_1[[#This Row],[BM 2 Y/N (5 pts)]],Table_1[[#This Row],[BM 3 Y/N (2 pts)]],Table_1[[#This Row],[BM 4 Y/N (2 pts)]],Table_1[[#This Row],[BM 5 Y/N (5 pts)]],Table_1[[#This Row],[BM 6 Y/N (10 pts)]],Table_1[[#This Row],[BM 7 Y/N (10 pts)]],Table_1[[#This Row],[BM 8 Y/N (2 pts)]],Table_1[[#This Row],[BM 9 Y/N (5 pts)]],Table_1[[#This Row],[BM 10 Y/N (2 pts)]],Table_1[[#This Row],[BM 11 Y/N (3 pts)]],Table_1[[#This Row],[BM 12 Y/N (3 pts)]],Table_1[[#This Row],[BM 13 Y/N (5 pts)]],Table_1[[#This Row],[BM 14 Y/N (2 pts)]],Table_1[[#This Row],[BM 15 Y/N (5 pts)]],Table_1[[#This Row],[BM 16 Y/N (5 pts)]],Table_1[[#This Row],[BM 17 Y/N (5 pts)]],Table_1[[#This Row],[BM 18 Y/N (5 pts)]],Table_1[[#This Row],[BM 19 Y/N (5 pts)]],Table_1[[#This Row],[BM 21 Y/N (2 pts)]],Table_1[[#This Row],[BM 22 Y/N (5 pts)]],Table_1[[#This Row],[BM 23 Y/N (3 pts)]],Table_1[[#This Row],[BM 24 Y/N (2 pts)]])</f>
        <v>14</v>
      </c>
      <c r="C44" s="180">
        <v>0</v>
      </c>
      <c r="D44" s="180" t="s">
        <v>6608</v>
      </c>
      <c r="E44" s="180">
        <v>0</v>
      </c>
      <c r="F44" s="180" t="s">
        <v>6609</v>
      </c>
      <c r="G44" s="180">
        <v>2</v>
      </c>
      <c r="H44" s="180" t="s">
        <v>6610</v>
      </c>
      <c r="I44" s="180">
        <v>2</v>
      </c>
      <c r="J44" s="180" t="s">
        <v>6611</v>
      </c>
      <c r="K44" s="180">
        <v>0</v>
      </c>
      <c r="L44" s="180" t="s">
        <v>6612</v>
      </c>
      <c r="M44" s="180">
        <v>0</v>
      </c>
      <c r="N44" s="180" t="s">
        <v>6613</v>
      </c>
      <c r="O44" s="180">
        <v>0</v>
      </c>
      <c r="P44" s="180" t="s">
        <v>6614</v>
      </c>
      <c r="Q44" s="180">
        <v>0</v>
      </c>
      <c r="R44" s="180" t="s">
        <v>6615</v>
      </c>
      <c r="S44" s="180">
        <v>0</v>
      </c>
      <c r="T44" s="180" t="s">
        <v>6616</v>
      </c>
      <c r="U44" s="180">
        <v>0</v>
      </c>
      <c r="V44" s="180" t="s">
        <v>6958</v>
      </c>
      <c r="W44" s="180">
        <v>0</v>
      </c>
      <c r="X44" s="180" t="s">
        <v>6959</v>
      </c>
      <c r="Y44" s="180">
        <v>0</v>
      </c>
      <c r="Z44" s="180" t="s">
        <v>6617</v>
      </c>
      <c r="AA44" s="180">
        <v>0</v>
      </c>
      <c r="AB44" s="180" t="s">
        <v>6618</v>
      </c>
      <c r="AC44" s="180">
        <v>0</v>
      </c>
      <c r="AD44" s="180" t="s">
        <v>6619</v>
      </c>
      <c r="AE44" s="180">
        <v>0</v>
      </c>
      <c r="AF44" s="182" t="s">
        <v>6620</v>
      </c>
      <c r="AG44" s="180">
        <v>0</v>
      </c>
      <c r="AH44" s="180" t="s">
        <v>6621</v>
      </c>
      <c r="AI44" s="180">
        <v>5</v>
      </c>
      <c r="AJ44" s="180" t="s">
        <v>6622</v>
      </c>
      <c r="AK44" s="180">
        <v>0</v>
      </c>
      <c r="AL44" s="180" t="s">
        <v>6623</v>
      </c>
      <c r="AM44" s="180">
        <v>5</v>
      </c>
      <c r="AN44" s="180" t="s">
        <v>6624</v>
      </c>
      <c r="AO44" s="180">
        <v>0</v>
      </c>
      <c r="AP44" s="180" t="s">
        <v>6625</v>
      </c>
      <c r="AQ44" s="180">
        <v>0</v>
      </c>
      <c r="AR44" s="180" t="s">
        <v>6626</v>
      </c>
      <c r="AS44" s="180">
        <v>0</v>
      </c>
      <c r="AT44" s="180" t="s">
        <v>6627</v>
      </c>
      <c r="AU44" s="180">
        <v>0</v>
      </c>
      <c r="AV44" s="180" t="s">
        <v>6628</v>
      </c>
      <c r="AW44" s="180">
        <v>0</v>
      </c>
      <c r="AX44" s="183" t="s">
        <v>6628</v>
      </c>
    </row>
    <row r="45" spans="1:50" ht="409.6">
      <c r="A45" s="179" t="s">
        <v>2375</v>
      </c>
      <c r="B45" s="180">
        <f>SUM(Table_1[[#This Row],[BM 1 Y/N (5 pts)]],Table_1[[#This Row],[BM 2 Y/N (5 pts)]],Table_1[[#This Row],[BM 3 Y/N (2 pts)]],Table_1[[#This Row],[BM 4 Y/N (2 pts)]],Table_1[[#This Row],[BM 5 Y/N (5 pts)]],Table_1[[#This Row],[BM 6 Y/N (10 pts)]],Table_1[[#This Row],[BM 7 Y/N (10 pts)]],Table_1[[#This Row],[BM 8 Y/N (2 pts)]],Table_1[[#This Row],[BM 9 Y/N (5 pts)]],Table_1[[#This Row],[BM 10 Y/N (2 pts)]],Table_1[[#This Row],[BM 11 Y/N (3 pts)]],Table_1[[#This Row],[BM 12 Y/N (3 pts)]],Table_1[[#This Row],[BM 13 Y/N (5 pts)]],Table_1[[#This Row],[BM 14 Y/N (2 pts)]],Table_1[[#This Row],[BM 15 Y/N (5 pts)]],Table_1[[#This Row],[BM 16 Y/N (5 pts)]],Table_1[[#This Row],[BM 17 Y/N (5 pts)]],Table_1[[#This Row],[BM 18 Y/N (5 pts)]],Table_1[[#This Row],[BM 19 Y/N (5 pts)]],Table_1[[#This Row],[BM 21 Y/N (2 pts)]],Table_1[[#This Row],[BM 22 Y/N (5 pts)]],Table_1[[#This Row],[BM 23 Y/N (3 pts)]],Table_1[[#This Row],[BM 24 Y/N (2 pts)]])</f>
        <v>17</v>
      </c>
      <c r="C45" s="180">
        <v>0</v>
      </c>
      <c r="D45" s="180" t="s">
        <v>6629</v>
      </c>
      <c r="E45" s="180">
        <v>0</v>
      </c>
      <c r="F45" s="180" t="s">
        <v>6630</v>
      </c>
      <c r="G45" s="180">
        <v>2</v>
      </c>
      <c r="H45" s="184" t="s">
        <v>6631</v>
      </c>
      <c r="I45" s="180">
        <v>0</v>
      </c>
      <c r="J45" s="180" t="s">
        <v>6632</v>
      </c>
      <c r="K45" s="180">
        <v>5</v>
      </c>
      <c r="L45" s="180" t="s">
        <v>6633</v>
      </c>
      <c r="M45" s="180">
        <v>0</v>
      </c>
      <c r="N45" s="180" t="s">
        <v>6634</v>
      </c>
      <c r="O45" s="180">
        <v>0</v>
      </c>
      <c r="P45" s="181" t="s">
        <v>6635</v>
      </c>
      <c r="Q45" s="180">
        <v>0</v>
      </c>
      <c r="R45" s="180" t="s">
        <v>6636</v>
      </c>
      <c r="S45" s="180">
        <v>0</v>
      </c>
      <c r="T45" s="180" t="s">
        <v>6637</v>
      </c>
      <c r="U45" s="180">
        <v>0</v>
      </c>
      <c r="V45" s="180" t="s">
        <v>6960</v>
      </c>
      <c r="W45" s="180">
        <v>0</v>
      </c>
      <c r="X45" s="180" t="s">
        <v>6961</v>
      </c>
      <c r="Y45" s="180">
        <v>0</v>
      </c>
      <c r="Z45" s="180" t="s">
        <v>6638</v>
      </c>
      <c r="AA45" s="180">
        <v>5</v>
      </c>
      <c r="AB45" s="180" t="s">
        <v>6639</v>
      </c>
      <c r="AC45" s="180">
        <v>0</v>
      </c>
      <c r="AD45" s="180" t="s">
        <v>6640</v>
      </c>
      <c r="AE45" s="180">
        <v>0</v>
      </c>
      <c r="AF45" s="182" t="s">
        <v>6641</v>
      </c>
      <c r="AG45" s="180">
        <v>0</v>
      </c>
      <c r="AH45" s="180" t="s">
        <v>6962</v>
      </c>
      <c r="AI45" s="180">
        <v>0</v>
      </c>
      <c r="AJ45" s="180" t="s">
        <v>6642</v>
      </c>
      <c r="AK45" s="180">
        <v>0</v>
      </c>
      <c r="AL45" s="180" t="s">
        <v>6643</v>
      </c>
      <c r="AM45" s="180">
        <v>5</v>
      </c>
      <c r="AN45" s="180" t="s">
        <v>6644</v>
      </c>
      <c r="AO45" s="180">
        <v>0</v>
      </c>
      <c r="AP45" s="180" t="s">
        <v>6645</v>
      </c>
      <c r="AQ45" s="180">
        <v>0</v>
      </c>
      <c r="AR45" s="180" t="s">
        <v>6646</v>
      </c>
      <c r="AS45" s="180">
        <v>0</v>
      </c>
      <c r="AT45" s="180" t="s">
        <v>6647</v>
      </c>
      <c r="AU45" s="180">
        <v>0</v>
      </c>
      <c r="AV45" s="180" t="s">
        <v>6648</v>
      </c>
      <c r="AW45" s="180">
        <v>0</v>
      </c>
      <c r="AX45" s="183" t="s">
        <v>6648</v>
      </c>
    </row>
    <row r="46" spans="1:50" ht="409.6">
      <c r="A46" s="179" t="s">
        <v>2439</v>
      </c>
      <c r="B46" s="180">
        <f>SUM(Table_1[[#This Row],[BM 1 Y/N (5 pts)]],Table_1[[#This Row],[BM 2 Y/N (5 pts)]],Table_1[[#This Row],[BM 3 Y/N (2 pts)]],Table_1[[#This Row],[BM 4 Y/N (2 pts)]],Table_1[[#This Row],[BM 5 Y/N (5 pts)]],Table_1[[#This Row],[BM 6 Y/N (10 pts)]],Table_1[[#This Row],[BM 7 Y/N (10 pts)]],Table_1[[#This Row],[BM 8 Y/N (2 pts)]],Table_1[[#This Row],[BM 9 Y/N (5 pts)]],Table_1[[#This Row],[BM 10 Y/N (2 pts)]],Table_1[[#This Row],[BM 11 Y/N (3 pts)]],Table_1[[#This Row],[BM 12 Y/N (3 pts)]],Table_1[[#This Row],[BM 13 Y/N (5 pts)]],Table_1[[#This Row],[BM 14 Y/N (2 pts)]],Table_1[[#This Row],[BM 15 Y/N (5 pts)]],Table_1[[#This Row],[BM 16 Y/N (5 pts)]],Table_1[[#This Row],[BM 17 Y/N (5 pts)]],Table_1[[#This Row],[BM 18 Y/N (5 pts)]],Table_1[[#This Row],[BM 19 Y/N (5 pts)]],Table_1[[#This Row],[BM 21 Y/N (2 pts)]],Table_1[[#This Row],[BM 22 Y/N (5 pts)]],Table_1[[#This Row],[BM 23 Y/N (3 pts)]],Table_1[[#This Row],[BM 24 Y/N (2 pts)]])</f>
        <v>37</v>
      </c>
      <c r="C46" s="180">
        <v>0</v>
      </c>
      <c r="D46" s="180" t="s">
        <v>6963</v>
      </c>
      <c r="E46" s="180">
        <v>0</v>
      </c>
      <c r="F46" s="180" t="s">
        <v>6649</v>
      </c>
      <c r="G46" s="186">
        <v>0</v>
      </c>
      <c r="H46" s="180" t="s">
        <v>6650</v>
      </c>
      <c r="I46" s="180">
        <v>2</v>
      </c>
      <c r="J46" s="180" t="s">
        <v>6651</v>
      </c>
      <c r="K46" s="180">
        <v>5</v>
      </c>
      <c r="L46" s="180" t="s">
        <v>6652</v>
      </c>
      <c r="M46" s="180">
        <v>0</v>
      </c>
      <c r="N46" s="180" t="s">
        <v>6653</v>
      </c>
      <c r="O46" s="180">
        <v>0</v>
      </c>
      <c r="P46" s="180" t="s">
        <v>6654</v>
      </c>
      <c r="Q46" s="180">
        <v>0</v>
      </c>
      <c r="R46" s="180" t="s">
        <v>6964</v>
      </c>
      <c r="S46" s="180">
        <v>5</v>
      </c>
      <c r="T46" s="180" t="s">
        <v>6655</v>
      </c>
      <c r="U46" s="180">
        <v>0</v>
      </c>
      <c r="V46" s="180" t="s">
        <v>6965</v>
      </c>
      <c r="W46" s="180">
        <v>0</v>
      </c>
      <c r="X46" s="180" t="s">
        <v>6656</v>
      </c>
      <c r="Y46" s="180">
        <v>0</v>
      </c>
      <c r="Z46" s="180" t="s">
        <v>6966</v>
      </c>
      <c r="AA46" s="180">
        <v>5</v>
      </c>
      <c r="AB46" s="180" t="s">
        <v>6657</v>
      </c>
      <c r="AC46" s="180">
        <v>0</v>
      </c>
      <c r="AD46" s="180" t="s">
        <v>6658</v>
      </c>
      <c r="AE46" s="180">
        <v>5</v>
      </c>
      <c r="AF46" s="182" t="s">
        <v>6659</v>
      </c>
      <c r="AG46" s="180">
        <v>0</v>
      </c>
      <c r="AH46" s="180" t="s">
        <v>6660</v>
      </c>
      <c r="AI46" s="180">
        <v>5</v>
      </c>
      <c r="AJ46" s="180" t="s">
        <v>6661</v>
      </c>
      <c r="AK46" s="180">
        <v>5</v>
      </c>
      <c r="AL46" s="180" t="s">
        <v>6967</v>
      </c>
      <c r="AM46" s="180">
        <v>0</v>
      </c>
      <c r="AN46" s="180" t="s">
        <v>6968</v>
      </c>
      <c r="AO46" s="180">
        <v>0</v>
      </c>
      <c r="AP46" s="180" t="s">
        <v>6662</v>
      </c>
      <c r="AQ46" s="180">
        <v>0</v>
      </c>
      <c r="AR46" s="180" t="s">
        <v>6663</v>
      </c>
      <c r="AS46" s="180">
        <v>0</v>
      </c>
      <c r="AT46" s="180" t="s">
        <v>6664</v>
      </c>
      <c r="AU46" s="180">
        <v>3</v>
      </c>
      <c r="AV46" s="180" t="s">
        <v>6665</v>
      </c>
      <c r="AW46" s="180">
        <v>2</v>
      </c>
      <c r="AX46" s="183" t="s">
        <v>6665</v>
      </c>
    </row>
    <row r="47" spans="1:50" ht="409.6">
      <c r="A47" s="179" t="s">
        <v>2479</v>
      </c>
      <c r="B47" s="180">
        <f>SUM(Table_1[[#This Row],[BM 1 Y/N (5 pts)]],Table_1[[#This Row],[BM 2 Y/N (5 pts)]],Table_1[[#This Row],[BM 3 Y/N (2 pts)]],Table_1[[#This Row],[BM 4 Y/N (2 pts)]],Table_1[[#This Row],[BM 5 Y/N (5 pts)]],Table_1[[#This Row],[BM 6 Y/N (10 pts)]],Table_1[[#This Row],[BM 7 Y/N (10 pts)]],Table_1[[#This Row],[BM 8 Y/N (2 pts)]],Table_1[[#This Row],[BM 9 Y/N (5 pts)]],Table_1[[#This Row],[BM 10 Y/N (2 pts)]],Table_1[[#This Row],[BM 11 Y/N (3 pts)]],Table_1[[#This Row],[BM 12 Y/N (3 pts)]],Table_1[[#This Row],[BM 13 Y/N (5 pts)]],Table_1[[#This Row],[BM 14 Y/N (2 pts)]],Table_1[[#This Row],[BM 15 Y/N (5 pts)]],Table_1[[#This Row],[BM 16 Y/N (5 pts)]],Table_1[[#This Row],[BM 17 Y/N (5 pts)]],Table_1[[#This Row],[BM 18 Y/N (5 pts)]],Table_1[[#This Row],[BM 19 Y/N (5 pts)]],Table_1[[#This Row],[BM 21 Y/N (2 pts)]],Table_1[[#This Row],[BM 22 Y/N (5 pts)]],Table_1[[#This Row],[BM 23 Y/N (3 pts)]],Table_1[[#This Row],[BM 24 Y/N (2 pts)]])</f>
        <v>14</v>
      </c>
      <c r="C47" s="180">
        <v>0</v>
      </c>
      <c r="D47" s="180" t="s">
        <v>6666</v>
      </c>
      <c r="E47" s="180">
        <v>0</v>
      </c>
      <c r="F47" s="180" t="s">
        <v>6667</v>
      </c>
      <c r="G47" s="180">
        <v>2</v>
      </c>
      <c r="H47" s="180" t="s">
        <v>6668</v>
      </c>
      <c r="I47" s="180">
        <v>2</v>
      </c>
      <c r="J47" s="180" t="s">
        <v>6669</v>
      </c>
      <c r="K47" s="180">
        <v>5</v>
      </c>
      <c r="L47" s="180" t="s">
        <v>6670</v>
      </c>
      <c r="M47" s="180">
        <v>0</v>
      </c>
      <c r="N47" s="180" t="s">
        <v>6671</v>
      </c>
      <c r="O47" s="180">
        <v>0</v>
      </c>
      <c r="P47" s="181" t="s">
        <v>6969</v>
      </c>
      <c r="Q47" s="180">
        <v>0</v>
      </c>
      <c r="R47" s="180" t="s">
        <v>6672</v>
      </c>
      <c r="S47" s="180">
        <v>0</v>
      </c>
      <c r="T47" s="180" t="s">
        <v>6673</v>
      </c>
      <c r="U47" s="180">
        <v>0</v>
      </c>
      <c r="V47" s="180" t="s">
        <v>6970</v>
      </c>
      <c r="W47" s="180">
        <v>0</v>
      </c>
      <c r="X47" s="180" t="s">
        <v>6674</v>
      </c>
      <c r="Y47" s="180">
        <v>0</v>
      </c>
      <c r="Z47" s="180" t="s">
        <v>6675</v>
      </c>
      <c r="AA47" s="180">
        <v>5</v>
      </c>
      <c r="AB47" s="180" t="s">
        <v>6971</v>
      </c>
      <c r="AC47" s="180">
        <v>0</v>
      </c>
      <c r="AD47" s="180" t="s">
        <v>6676</v>
      </c>
      <c r="AE47" s="180">
        <v>0</v>
      </c>
      <c r="AF47" s="182" t="s">
        <v>6677</v>
      </c>
      <c r="AG47" s="180">
        <v>0</v>
      </c>
      <c r="AH47" s="180" t="s">
        <v>6678</v>
      </c>
      <c r="AI47" s="180">
        <v>0</v>
      </c>
      <c r="AJ47" s="180" t="s">
        <v>6679</v>
      </c>
      <c r="AK47" s="180">
        <v>0</v>
      </c>
      <c r="AL47" s="180" t="s">
        <v>6972</v>
      </c>
      <c r="AM47" s="180">
        <v>0</v>
      </c>
      <c r="AN47" s="180" t="s">
        <v>6680</v>
      </c>
      <c r="AO47" s="180">
        <v>0</v>
      </c>
      <c r="AP47" s="180" t="s">
        <v>6681</v>
      </c>
      <c r="AQ47" s="180">
        <v>0</v>
      </c>
      <c r="AR47" s="180" t="s">
        <v>6682</v>
      </c>
      <c r="AS47" s="180">
        <v>0</v>
      </c>
      <c r="AT47" s="180" t="s">
        <v>6683</v>
      </c>
      <c r="AU47" s="180">
        <v>0</v>
      </c>
      <c r="AV47" s="180" t="s">
        <v>6684</v>
      </c>
      <c r="AW47" s="180">
        <v>0</v>
      </c>
      <c r="AX47" s="183" t="s">
        <v>6685</v>
      </c>
    </row>
    <row r="48" spans="1:50" ht="409.6">
      <c r="A48" s="179" t="s">
        <v>2587</v>
      </c>
      <c r="B48" s="180">
        <f>SUM(Table_1[[#This Row],[BM 1 Y/N (5 pts)]],Table_1[[#This Row],[BM 2 Y/N (5 pts)]],Table_1[[#This Row],[BM 3 Y/N (2 pts)]],Table_1[[#This Row],[BM 4 Y/N (2 pts)]],Table_1[[#This Row],[BM 5 Y/N (5 pts)]],Table_1[[#This Row],[BM 6 Y/N (10 pts)]],Table_1[[#This Row],[BM 7 Y/N (10 pts)]],Table_1[[#This Row],[BM 8 Y/N (2 pts)]],Table_1[[#This Row],[BM 9 Y/N (5 pts)]],Table_1[[#This Row],[BM 10 Y/N (2 pts)]],Table_1[[#This Row],[BM 11 Y/N (3 pts)]],Table_1[[#This Row],[BM 12 Y/N (3 pts)]],Table_1[[#This Row],[BM 13 Y/N (5 pts)]],Table_1[[#This Row],[BM 14 Y/N (2 pts)]],Table_1[[#This Row],[BM 15 Y/N (5 pts)]],Table_1[[#This Row],[BM 16 Y/N (5 pts)]],Table_1[[#This Row],[BM 17 Y/N (5 pts)]],Table_1[[#This Row],[BM 18 Y/N (5 pts)]],Table_1[[#This Row],[BM 19 Y/N (5 pts)]],Table_1[[#This Row],[BM 21 Y/N (2 pts)]],Table_1[[#This Row],[BM 22 Y/N (5 pts)]],Table_1[[#This Row],[BM 23 Y/N (3 pts)]],Table_1[[#This Row],[BM 24 Y/N (2 pts)]])</f>
        <v>24</v>
      </c>
      <c r="C48" s="180">
        <v>0</v>
      </c>
      <c r="D48" s="180" t="s">
        <v>6686</v>
      </c>
      <c r="E48" s="180">
        <v>0</v>
      </c>
      <c r="F48" s="180" t="s">
        <v>6687</v>
      </c>
      <c r="G48" s="180">
        <v>2</v>
      </c>
      <c r="H48" s="180" t="s">
        <v>6979</v>
      </c>
      <c r="I48" s="180">
        <v>2</v>
      </c>
      <c r="J48" s="180" t="s">
        <v>6688</v>
      </c>
      <c r="K48" s="180">
        <v>5</v>
      </c>
      <c r="L48" s="180" t="s">
        <v>6689</v>
      </c>
      <c r="M48" s="180">
        <v>0</v>
      </c>
      <c r="N48" s="180" t="s">
        <v>6690</v>
      </c>
      <c r="O48" s="180">
        <v>0</v>
      </c>
      <c r="P48" s="181" t="s">
        <v>6691</v>
      </c>
      <c r="Q48" s="180">
        <v>0</v>
      </c>
      <c r="R48" s="180" t="s">
        <v>6692</v>
      </c>
      <c r="S48" s="180">
        <v>0</v>
      </c>
      <c r="T48" s="180" t="s">
        <v>6693</v>
      </c>
      <c r="U48" s="180">
        <v>0</v>
      </c>
      <c r="V48" s="180" t="s">
        <v>6694</v>
      </c>
      <c r="W48" s="180">
        <v>0</v>
      </c>
      <c r="X48" s="180" t="s">
        <v>6695</v>
      </c>
      <c r="Y48" s="180">
        <v>0</v>
      </c>
      <c r="Z48" s="180" t="s">
        <v>6696</v>
      </c>
      <c r="AA48" s="180">
        <v>5</v>
      </c>
      <c r="AB48" s="180" t="s">
        <v>6697</v>
      </c>
      <c r="AC48" s="180">
        <v>0</v>
      </c>
      <c r="AD48" s="180" t="s">
        <v>6698</v>
      </c>
      <c r="AE48" s="180">
        <v>0</v>
      </c>
      <c r="AF48" s="231" t="s">
        <v>6980</v>
      </c>
      <c r="AG48" s="180">
        <v>0</v>
      </c>
      <c r="AH48" s="180" t="s">
        <v>6699</v>
      </c>
      <c r="AI48" s="180">
        <v>0</v>
      </c>
      <c r="AJ48" s="180" t="s">
        <v>6700</v>
      </c>
      <c r="AK48" s="180">
        <v>5</v>
      </c>
      <c r="AL48" s="180" t="s">
        <v>6701</v>
      </c>
      <c r="AM48" s="180">
        <v>5</v>
      </c>
      <c r="AN48" s="180" t="s">
        <v>6702</v>
      </c>
      <c r="AO48" s="180">
        <v>0</v>
      </c>
      <c r="AP48" s="180" t="s">
        <v>6703</v>
      </c>
      <c r="AQ48" s="180">
        <v>0</v>
      </c>
      <c r="AR48" s="180" t="s">
        <v>6704</v>
      </c>
      <c r="AS48" s="180">
        <v>0</v>
      </c>
      <c r="AT48" s="180" t="s">
        <v>6705</v>
      </c>
      <c r="AU48" s="180">
        <v>0</v>
      </c>
      <c r="AV48" s="180" t="s">
        <v>6706</v>
      </c>
      <c r="AW48" s="180">
        <v>0</v>
      </c>
      <c r="AX48" s="183" t="s">
        <v>6706</v>
      </c>
    </row>
    <row r="49" spans="1:50" ht="409.6">
      <c r="A49" s="179" t="s">
        <v>2547</v>
      </c>
      <c r="B49" s="180">
        <f>SUM(Table_1[[#This Row],[BM 1 Y/N (5 pts)]],Table_1[[#This Row],[BM 2 Y/N (5 pts)]],Table_1[[#This Row],[BM 3 Y/N (2 pts)]],Table_1[[#This Row],[BM 4 Y/N (2 pts)]],Table_1[[#This Row],[BM 5 Y/N (5 pts)]],Table_1[[#This Row],[BM 6 Y/N (10 pts)]],Table_1[[#This Row],[BM 7 Y/N (10 pts)]],Table_1[[#This Row],[BM 8 Y/N (2 pts)]],Table_1[[#This Row],[BM 9 Y/N (5 pts)]],Table_1[[#This Row],[BM 10 Y/N (2 pts)]],Table_1[[#This Row],[BM 11 Y/N (3 pts)]],Table_1[[#This Row],[BM 12 Y/N (3 pts)]],Table_1[[#This Row],[BM 13 Y/N (5 pts)]],Table_1[[#This Row],[BM 14 Y/N (2 pts)]],Table_1[[#This Row],[BM 15 Y/N (5 pts)]],Table_1[[#This Row],[BM 16 Y/N (5 pts)]],Table_1[[#This Row],[BM 17 Y/N (5 pts)]],Table_1[[#This Row],[BM 18 Y/N (5 pts)]],Table_1[[#This Row],[BM 19 Y/N (5 pts)]],Table_1[[#This Row],[BM 21 Y/N (2 pts)]],Table_1[[#This Row],[BM 22 Y/N (5 pts)]],Table_1[[#This Row],[BM 23 Y/N (3 pts)]],Table_1[[#This Row],[BM 24 Y/N (2 pts)]])</f>
        <v>17</v>
      </c>
      <c r="C49" s="180">
        <v>0</v>
      </c>
      <c r="D49" s="180" t="s">
        <v>6973</v>
      </c>
      <c r="E49" s="180">
        <v>0</v>
      </c>
      <c r="F49" s="180" t="s">
        <v>6974</v>
      </c>
      <c r="G49" s="180">
        <v>0</v>
      </c>
      <c r="H49" s="180" t="s">
        <v>6707</v>
      </c>
      <c r="I49" s="180">
        <v>2</v>
      </c>
      <c r="J49" s="180" t="s">
        <v>6708</v>
      </c>
      <c r="K49" s="180">
        <v>5</v>
      </c>
      <c r="L49" s="180" t="s">
        <v>6709</v>
      </c>
      <c r="M49" s="180">
        <v>0</v>
      </c>
      <c r="N49" s="180" t="s">
        <v>6975</v>
      </c>
      <c r="O49" s="180">
        <v>0</v>
      </c>
      <c r="P49" s="181" t="s">
        <v>6710</v>
      </c>
      <c r="Q49" s="180">
        <v>0</v>
      </c>
      <c r="R49" s="180" t="s">
        <v>6711</v>
      </c>
      <c r="S49" s="180">
        <v>0</v>
      </c>
      <c r="T49" s="180" t="s">
        <v>6712</v>
      </c>
      <c r="U49" s="180">
        <v>0</v>
      </c>
      <c r="V49" s="180" t="s">
        <v>6976</v>
      </c>
      <c r="W49" s="180">
        <v>0</v>
      </c>
      <c r="X49" s="180" t="s">
        <v>6713</v>
      </c>
      <c r="Y49" s="180">
        <v>0</v>
      </c>
      <c r="Z49" s="180" t="s">
        <v>6714</v>
      </c>
      <c r="AA49" s="180">
        <v>5</v>
      </c>
      <c r="AB49" s="180" t="s">
        <v>6715</v>
      </c>
      <c r="AC49" s="180">
        <v>0</v>
      </c>
      <c r="AD49" s="180" t="s">
        <v>6716</v>
      </c>
      <c r="AE49" s="180">
        <v>0</v>
      </c>
      <c r="AF49" s="232" t="s">
        <v>6977</v>
      </c>
      <c r="AG49" s="180">
        <v>0</v>
      </c>
      <c r="AH49" s="180" t="s">
        <v>6717</v>
      </c>
      <c r="AI49" s="180">
        <v>0</v>
      </c>
      <c r="AJ49" s="180" t="s">
        <v>6718</v>
      </c>
      <c r="AK49" s="180">
        <v>0</v>
      </c>
      <c r="AL49" s="180" t="s">
        <v>6719</v>
      </c>
      <c r="AM49" s="180">
        <v>5</v>
      </c>
      <c r="AN49" s="180" t="s">
        <v>6720</v>
      </c>
      <c r="AO49" s="180">
        <v>0</v>
      </c>
      <c r="AP49" s="191" t="s">
        <v>6721</v>
      </c>
      <c r="AQ49" s="180">
        <v>0</v>
      </c>
      <c r="AR49" s="180" t="s">
        <v>6722</v>
      </c>
      <c r="AS49" s="180">
        <v>0</v>
      </c>
      <c r="AT49" s="180" t="s">
        <v>6978</v>
      </c>
      <c r="AU49" s="180">
        <v>0</v>
      </c>
      <c r="AV49" s="180" t="s">
        <v>6723</v>
      </c>
      <c r="AW49" s="180">
        <v>0</v>
      </c>
      <c r="AX49" s="183" t="s">
        <v>6724</v>
      </c>
    </row>
    <row r="50" spans="1:50" ht="409.6">
      <c r="A50" s="179" t="s">
        <v>2715</v>
      </c>
      <c r="B50" s="180">
        <f>SUM(Table_1[[#This Row],[BM 1 Y/N (5 pts)]],Table_1[[#This Row],[BM 2 Y/N (5 pts)]],Table_1[[#This Row],[BM 3 Y/N (2 pts)]],Table_1[[#This Row],[BM 4 Y/N (2 pts)]],Table_1[[#This Row],[BM 5 Y/N (5 pts)]],Table_1[[#This Row],[BM 6 Y/N (10 pts)]],Table_1[[#This Row],[BM 7 Y/N (10 pts)]],Table_1[[#This Row],[BM 8 Y/N (2 pts)]],Table_1[[#This Row],[BM 9 Y/N (5 pts)]],Table_1[[#This Row],[BM 10 Y/N (2 pts)]],Table_1[[#This Row],[BM 11 Y/N (3 pts)]],Table_1[[#This Row],[BM 12 Y/N (3 pts)]],Table_1[[#This Row],[BM 13 Y/N (5 pts)]],Table_1[[#This Row],[BM 14 Y/N (2 pts)]],Table_1[[#This Row],[BM 15 Y/N (5 pts)]],Table_1[[#This Row],[BM 16 Y/N (5 pts)]],Table_1[[#This Row],[BM 17 Y/N (5 pts)]],Table_1[[#This Row],[BM 18 Y/N (5 pts)]],Table_1[[#This Row],[BM 19 Y/N (5 pts)]],Table_1[[#This Row],[BM 21 Y/N (2 pts)]],Table_1[[#This Row],[BM 22 Y/N (5 pts)]],Table_1[[#This Row],[BM 23 Y/N (3 pts)]],Table_1[[#This Row],[BM 24 Y/N (2 pts)]])</f>
        <v>36</v>
      </c>
      <c r="C50" s="180">
        <v>0</v>
      </c>
      <c r="D50" s="180" t="s">
        <v>6981</v>
      </c>
      <c r="E50" s="180">
        <v>0</v>
      </c>
      <c r="F50" s="180" t="s">
        <v>6982</v>
      </c>
      <c r="G50" s="180">
        <v>0</v>
      </c>
      <c r="H50" s="180" t="s">
        <v>6725</v>
      </c>
      <c r="I50" s="180">
        <v>2</v>
      </c>
      <c r="J50" s="180" t="s">
        <v>6726</v>
      </c>
      <c r="K50" s="180">
        <v>5</v>
      </c>
      <c r="L50" s="180" t="s">
        <v>6727</v>
      </c>
      <c r="M50" s="180">
        <v>0</v>
      </c>
      <c r="N50" s="180" t="s">
        <v>6728</v>
      </c>
      <c r="O50" s="180">
        <v>10</v>
      </c>
      <c r="P50" s="181" t="s">
        <v>6729</v>
      </c>
      <c r="Q50" s="180">
        <v>0</v>
      </c>
      <c r="R50" s="180" t="s">
        <v>6730</v>
      </c>
      <c r="S50" s="180">
        <v>0</v>
      </c>
      <c r="T50" s="180" t="s">
        <v>6731</v>
      </c>
      <c r="U50" s="180">
        <v>2</v>
      </c>
      <c r="V50" s="180" t="s">
        <v>6983</v>
      </c>
      <c r="W50" s="180">
        <v>0</v>
      </c>
      <c r="X50" s="180" t="s">
        <v>6984</v>
      </c>
      <c r="Y50" s="180">
        <v>0</v>
      </c>
      <c r="Z50" s="180" t="s">
        <v>6732</v>
      </c>
      <c r="AA50" s="180">
        <v>5</v>
      </c>
      <c r="AB50" s="180" t="s">
        <v>6733</v>
      </c>
      <c r="AC50" s="180">
        <v>2</v>
      </c>
      <c r="AD50" s="180" t="s">
        <v>6734</v>
      </c>
      <c r="AE50" s="180">
        <v>0</v>
      </c>
      <c r="AF50" s="182" t="s">
        <v>6735</v>
      </c>
      <c r="AG50" s="180">
        <v>0</v>
      </c>
      <c r="AH50" s="180" t="s">
        <v>6736</v>
      </c>
      <c r="AI50" s="180">
        <v>5</v>
      </c>
      <c r="AJ50" s="180" t="s">
        <v>6737</v>
      </c>
      <c r="AK50" s="180">
        <v>0</v>
      </c>
      <c r="AL50" s="180" t="s">
        <v>6738</v>
      </c>
      <c r="AM50" s="180">
        <v>5</v>
      </c>
      <c r="AN50" s="180" t="s">
        <v>6739</v>
      </c>
      <c r="AO50" s="180">
        <v>0</v>
      </c>
      <c r="AP50" s="191" t="s">
        <v>6740</v>
      </c>
      <c r="AQ50" s="180">
        <v>0</v>
      </c>
      <c r="AR50" s="180" t="s">
        <v>6741</v>
      </c>
      <c r="AS50" s="180">
        <v>0</v>
      </c>
      <c r="AT50" s="180" t="s">
        <v>6742</v>
      </c>
      <c r="AU50" s="180">
        <v>0</v>
      </c>
      <c r="AV50" s="184" t="s">
        <v>6743</v>
      </c>
      <c r="AW50" s="180">
        <v>0</v>
      </c>
      <c r="AX50" s="183" t="s">
        <v>6744</v>
      </c>
    </row>
    <row r="51" spans="1:50" ht="409.6">
      <c r="A51" s="179" t="s">
        <v>2798</v>
      </c>
      <c r="B51" s="180">
        <f>SUM(Table_1[[#This Row],[BM 1 Y/N (5 pts)]],Table_1[[#This Row],[BM 2 Y/N (5 pts)]],Table_1[[#This Row],[BM 3 Y/N (2 pts)]],Table_1[[#This Row],[BM 4 Y/N (2 pts)]],Table_1[[#This Row],[BM 5 Y/N (5 pts)]],Table_1[[#This Row],[BM 6 Y/N (10 pts)]],Table_1[[#This Row],[BM 7 Y/N (10 pts)]],Table_1[[#This Row],[BM 8 Y/N (2 pts)]],Table_1[[#This Row],[BM 9 Y/N (5 pts)]],Table_1[[#This Row],[BM 10 Y/N (2 pts)]],Table_1[[#This Row],[BM 11 Y/N (3 pts)]],Table_1[[#This Row],[BM 12 Y/N (3 pts)]],Table_1[[#This Row],[BM 13 Y/N (5 pts)]],Table_1[[#This Row],[BM 14 Y/N (2 pts)]],Table_1[[#This Row],[BM 15 Y/N (5 pts)]],Table_1[[#This Row],[BM 16 Y/N (5 pts)]],Table_1[[#This Row],[BM 17 Y/N (5 pts)]],Table_1[[#This Row],[BM 18 Y/N (5 pts)]],Table_1[[#This Row],[BM 19 Y/N (5 pts)]],Table_1[[#This Row],[BM 21 Y/N (2 pts)]],Table_1[[#This Row],[BM 22 Y/N (5 pts)]],Table_1[[#This Row],[BM 23 Y/N (3 pts)]],Table_1[[#This Row],[BM 24 Y/N (2 pts)]])</f>
        <v>17</v>
      </c>
      <c r="C51" s="180">
        <v>0</v>
      </c>
      <c r="D51" s="180" t="s">
        <v>6745</v>
      </c>
      <c r="E51" s="180">
        <v>0</v>
      </c>
      <c r="F51" s="180" t="s">
        <v>6746</v>
      </c>
      <c r="G51" s="180">
        <v>0</v>
      </c>
      <c r="H51" s="180" t="s">
        <v>6747</v>
      </c>
      <c r="I51" s="180">
        <v>2</v>
      </c>
      <c r="J51" s="180" t="s">
        <v>6748</v>
      </c>
      <c r="K51" s="180">
        <v>5</v>
      </c>
      <c r="L51" s="180" t="s">
        <v>6749</v>
      </c>
      <c r="M51" s="180">
        <v>0</v>
      </c>
      <c r="N51" s="180" t="s">
        <v>6750</v>
      </c>
      <c r="O51" s="180">
        <v>0</v>
      </c>
      <c r="P51" s="181" t="s">
        <v>6751</v>
      </c>
      <c r="Q51" s="180">
        <v>0</v>
      </c>
      <c r="R51" s="180" t="s">
        <v>6752</v>
      </c>
      <c r="S51" s="180">
        <v>0</v>
      </c>
      <c r="T51" s="180" t="s">
        <v>6753</v>
      </c>
      <c r="U51" s="180">
        <v>0</v>
      </c>
      <c r="V51" s="180" t="s">
        <v>6754</v>
      </c>
      <c r="W51" s="180">
        <v>0</v>
      </c>
      <c r="X51" s="180" t="s">
        <v>6755</v>
      </c>
      <c r="Y51" s="180">
        <v>0</v>
      </c>
      <c r="Z51" s="180" t="s">
        <v>6756</v>
      </c>
      <c r="AA51" s="180">
        <v>5</v>
      </c>
      <c r="AB51" s="180" t="s">
        <v>6757</v>
      </c>
      <c r="AC51" s="180">
        <v>0</v>
      </c>
      <c r="AD51" s="180" t="s">
        <v>6758</v>
      </c>
      <c r="AE51" s="180">
        <v>0</v>
      </c>
      <c r="AF51" s="182" t="s">
        <v>6759</v>
      </c>
      <c r="AG51" s="180">
        <v>0</v>
      </c>
      <c r="AH51" s="180" t="s">
        <v>6760</v>
      </c>
      <c r="AI51" s="180">
        <v>0</v>
      </c>
      <c r="AJ51" s="180" t="s">
        <v>6761</v>
      </c>
      <c r="AK51" s="180">
        <v>0</v>
      </c>
      <c r="AL51" s="180" t="s">
        <v>6762</v>
      </c>
      <c r="AM51" s="180">
        <v>5</v>
      </c>
      <c r="AN51" s="180" t="s">
        <v>6763</v>
      </c>
      <c r="AO51" s="180">
        <v>0</v>
      </c>
      <c r="AP51" s="192" t="s">
        <v>6764</v>
      </c>
      <c r="AQ51" s="180">
        <v>0</v>
      </c>
      <c r="AR51" s="180" t="s">
        <v>6765</v>
      </c>
      <c r="AS51" s="180">
        <v>0</v>
      </c>
      <c r="AT51" s="180" t="s">
        <v>6766</v>
      </c>
      <c r="AU51" s="180">
        <v>0</v>
      </c>
      <c r="AV51" s="180" t="s">
        <v>6767</v>
      </c>
      <c r="AW51" s="180">
        <v>0</v>
      </c>
      <c r="AX51" s="183" t="s">
        <v>6767</v>
      </c>
    </row>
    <row r="52" spans="1:50" ht="409.6">
      <c r="A52" s="179" t="s">
        <v>2716</v>
      </c>
      <c r="B52" s="180">
        <f>SUM(Table_1[[#This Row],[BM 1 Y/N (5 pts)]],Table_1[[#This Row],[BM 2 Y/N (5 pts)]],Table_1[[#This Row],[BM 3 Y/N (2 pts)]],Table_1[[#This Row],[BM 4 Y/N (2 pts)]],Table_1[[#This Row],[BM 5 Y/N (5 pts)]],Table_1[[#This Row],[BM 6 Y/N (10 pts)]],Table_1[[#This Row],[BM 7 Y/N (10 pts)]],Table_1[[#This Row],[BM 8 Y/N (2 pts)]],Table_1[[#This Row],[BM 9 Y/N (5 pts)]],Table_1[[#This Row],[BM 10 Y/N (2 pts)]],Table_1[[#This Row],[BM 11 Y/N (3 pts)]],Table_1[[#This Row],[BM 12 Y/N (3 pts)]],Table_1[[#This Row],[BM 13 Y/N (5 pts)]],Table_1[[#This Row],[BM 14 Y/N (2 pts)]],Table_1[[#This Row],[BM 15 Y/N (5 pts)]],Table_1[[#This Row],[BM 16 Y/N (5 pts)]],Table_1[[#This Row],[BM 17 Y/N (5 pts)]],Table_1[[#This Row],[BM 18 Y/N (5 pts)]],Table_1[[#This Row],[BM 19 Y/N (5 pts)]],Table_1[[#This Row],[BM 21 Y/N (2 pts)]],Table_1[[#This Row],[BM 22 Y/N (5 pts)]],Table_1[[#This Row],[BM 23 Y/N (3 pts)]],Table_1[[#This Row],[BM 24 Y/N (2 pts)]])</f>
        <v>30</v>
      </c>
      <c r="C52" s="180">
        <v>0</v>
      </c>
      <c r="D52" s="180" t="s">
        <v>6768</v>
      </c>
      <c r="E52" s="180">
        <v>0</v>
      </c>
      <c r="F52" s="180" t="s">
        <v>6769</v>
      </c>
      <c r="G52" s="180">
        <v>0</v>
      </c>
      <c r="H52" s="180" t="s">
        <v>6770</v>
      </c>
      <c r="I52" s="180">
        <v>2</v>
      </c>
      <c r="J52" s="180" t="s">
        <v>6771</v>
      </c>
      <c r="K52" s="180">
        <v>5</v>
      </c>
      <c r="L52" s="180" t="s">
        <v>6772</v>
      </c>
      <c r="M52" s="180">
        <v>0</v>
      </c>
      <c r="N52" s="180" t="s">
        <v>6773</v>
      </c>
      <c r="O52" s="180">
        <v>10</v>
      </c>
      <c r="P52" s="181" t="s">
        <v>6985</v>
      </c>
      <c r="Q52" s="180">
        <v>0</v>
      </c>
      <c r="R52" s="180" t="s">
        <v>6774</v>
      </c>
      <c r="S52" s="180">
        <v>0</v>
      </c>
      <c r="T52" s="180" t="s">
        <v>6775</v>
      </c>
      <c r="U52" s="180">
        <v>0</v>
      </c>
      <c r="V52" s="180" t="s">
        <v>6986</v>
      </c>
      <c r="W52" s="180">
        <v>3</v>
      </c>
      <c r="X52" s="180" t="s">
        <v>6987</v>
      </c>
      <c r="Y52" s="180">
        <v>0</v>
      </c>
      <c r="Z52" s="180" t="s">
        <v>6988</v>
      </c>
      <c r="AA52" s="180">
        <v>5</v>
      </c>
      <c r="AB52" s="180" t="s">
        <v>6776</v>
      </c>
      <c r="AC52" s="180">
        <v>0</v>
      </c>
      <c r="AD52" s="180" t="s">
        <v>6989</v>
      </c>
      <c r="AE52" s="180">
        <v>0</v>
      </c>
      <c r="AF52" s="182" t="s">
        <v>6777</v>
      </c>
      <c r="AG52" s="180">
        <v>0</v>
      </c>
      <c r="AH52" s="180" t="s">
        <v>6990</v>
      </c>
      <c r="AI52" s="180">
        <v>0</v>
      </c>
      <c r="AJ52" s="180" t="s">
        <v>6778</v>
      </c>
      <c r="AK52" s="180">
        <v>0</v>
      </c>
      <c r="AL52" s="180" t="s">
        <v>6779</v>
      </c>
      <c r="AM52" s="180">
        <v>5</v>
      </c>
      <c r="AN52" s="180" t="s">
        <v>6780</v>
      </c>
      <c r="AO52" s="180">
        <v>0</v>
      </c>
      <c r="AP52" s="192" t="s">
        <v>6781</v>
      </c>
      <c r="AQ52" s="180">
        <v>0</v>
      </c>
      <c r="AR52" s="180" t="s">
        <v>6782</v>
      </c>
      <c r="AS52" s="180">
        <v>0</v>
      </c>
      <c r="AT52" s="180" t="s">
        <v>6783</v>
      </c>
      <c r="AU52" s="180">
        <v>0</v>
      </c>
      <c r="AV52" s="193" t="s">
        <v>6784</v>
      </c>
      <c r="AW52" s="180">
        <v>0</v>
      </c>
      <c r="AX52" s="185" t="s">
        <v>6785</v>
      </c>
    </row>
    <row r="53" spans="1:50" ht="409.6">
      <c r="A53" s="194" t="s">
        <v>2863</v>
      </c>
      <c r="B53" s="195">
        <f>SUM(Table_1[[#This Row],[BM 1 Y/N (5 pts)]],Table_1[[#This Row],[BM 2 Y/N (5 pts)]],Table_1[[#This Row],[BM 3 Y/N (2 pts)]],Table_1[[#This Row],[BM 4 Y/N (2 pts)]],Table_1[[#This Row],[BM 5 Y/N (5 pts)]],Table_1[[#This Row],[BM 6 Y/N (10 pts)]],Table_1[[#This Row],[BM 7 Y/N (10 pts)]],Table_1[[#This Row],[BM 8 Y/N (2 pts)]],Table_1[[#This Row],[BM 9 Y/N (5 pts)]],Table_1[[#This Row],[BM 10 Y/N (2 pts)]],Table_1[[#This Row],[BM 11 Y/N (3 pts)]],Table_1[[#This Row],[BM 12 Y/N (3 pts)]],Table_1[[#This Row],[BM 13 Y/N (5 pts)]],Table_1[[#This Row],[BM 14 Y/N (2 pts)]],Table_1[[#This Row],[BM 15 Y/N (5 pts)]],Table_1[[#This Row],[BM 16 Y/N (5 pts)]],Table_1[[#This Row],[BM 17 Y/N (5 pts)]],Table_1[[#This Row],[BM 18 Y/N (5 pts)]],Table_1[[#This Row],[BM 19 Y/N (5 pts)]],Table_1[[#This Row],[BM 21 Y/N (2 pts)]],Table_1[[#This Row],[BM 22 Y/N (5 pts)]],Table_1[[#This Row],[BM 23 Y/N (3 pts)]],Table_1[[#This Row],[BM 24 Y/N (2 pts)]])</f>
        <v>14</v>
      </c>
      <c r="C53" s="195">
        <v>0</v>
      </c>
      <c r="D53" s="195" t="s">
        <v>6786</v>
      </c>
      <c r="E53" s="195">
        <v>0</v>
      </c>
      <c r="F53" s="195" t="s">
        <v>6787</v>
      </c>
      <c r="G53" s="195">
        <v>0</v>
      </c>
      <c r="H53" s="195" t="s">
        <v>6788</v>
      </c>
      <c r="I53" s="195">
        <v>2</v>
      </c>
      <c r="J53" s="195" t="s">
        <v>6789</v>
      </c>
      <c r="K53" s="195">
        <v>5</v>
      </c>
      <c r="L53" s="195" t="s">
        <v>6790</v>
      </c>
      <c r="M53" s="195">
        <v>0</v>
      </c>
      <c r="N53" s="195" t="s">
        <v>6791</v>
      </c>
      <c r="O53" s="195">
        <v>0</v>
      </c>
      <c r="P53" s="195" t="s">
        <v>6792</v>
      </c>
      <c r="Q53" s="195">
        <v>0</v>
      </c>
      <c r="R53" s="195" t="s">
        <v>6793</v>
      </c>
      <c r="S53" s="195">
        <v>0</v>
      </c>
      <c r="T53" s="195" t="s">
        <v>6794</v>
      </c>
      <c r="U53" s="195">
        <v>0</v>
      </c>
      <c r="V53" s="195" t="s">
        <v>6795</v>
      </c>
      <c r="W53" s="195">
        <v>0</v>
      </c>
      <c r="X53" s="195" t="s">
        <v>6796</v>
      </c>
      <c r="Y53" s="195">
        <v>0</v>
      </c>
      <c r="Z53" s="195" t="s">
        <v>6797</v>
      </c>
      <c r="AA53" s="195">
        <v>5</v>
      </c>
      <c r="AB53" s="195" t="s">
        <v>6798</v>
      </c>
      <c r="AC53" s="196">
        <v>2</v>
      </c>
      <c r="AD53" s="195" t="s">
        <v>6799</v>
      </c>
      <c r="AE53" s="195">
        <v>0</v>
      </c>
      <c r="AF53" s="197" t="s">
        <v>6800</v>
      </c>
      <c r="AG53" s="195">
        <v>0</v>
      </c>
      <c r="AH53" s="195" t="s">
        <v>6991</v>
      </c>
      <c r="AI53" s="195">
        <v>0</v>
      </c>
      <c r="AJ53" s="195" t="s">
        <v>6992</v>
      </c>
      <c r="AK53" s="195">
        <v>0</v>
      </c>
      <c r="AL53" s="195" t="s">
        <v>6801</v>
      </c>
      <c r="AM53" s="195">
        <v>0</v>
      </c>
      <c r="AN53" s="195" t="s">
        <v>6802</v>
      </c>
      <c r="AO53" s="195">
        <v>0</v>
      </c>
      <c r="AP53" s="198" t="s">
        <v>6803</v>
      </c>
      <c r="AQ53" s="195">
        <v>0</v>
      </c>
      <c r="AR53" s="195" t="s">
        <v>6804</v>
      </c>
      <c r="AS53" s="195">
        <v>0</v>
      </c>
      <c r="AT53" s="195" t="s">
        <v>6805</v>
      </c>
      <c r="AU53" s="195">
        <v>0</v>
      </c>
      <c r="AV53" s="199" t="s">
        <v>6806</v>
      </c>
      <c r="AW53" s="195">
        <v>0</v>
      </c>
      <c r="AX53" s="200" t="s">
        <v>6807</v>
      </c>
    </row>
  </sheetData>
  <conditionalFormatting sqref="C3:C53 E3:E53 G3:G53 I3:I53 K3:K53 M3:M53 O3:O53 Q3:Q53 S3:S53 U3:U53 W3:W53 Y3:Y53 AA3:AA53 AC3:AC53 AE3:AE53 AG3:AG53 AK3:AK53 AM3:AM53 AO3:AO53 AQ3:AQ53 AS3:AS53 AU3:AU53 AW3:AW53">
    <cfRule type="cellIs" dxfId="4" priority="1" operator="equal">
      <formula>0</formula>
    </cfRule>
    <cfRule type="cellIs" dxfId="3" priority="2" operator="greaterThan">
      <formula>0</formula>
    </cfRule>
  </conditionalFormatting>
  <conditionalFormatting sqref="AI3:AI53">
    <cfRule type="cellIs" dxfId="2" priority="3" operator="equal">
      <formula>0</formula>
    </cfRule>
    <cfRule type="cellIs" dxfId="1" priority="4" operator="greaterThan">
      <formula>0</formula>
    </cfRule>
  </conditionalFormatting>
  <hyperlinks>
    <hyperlink ref="AF3" r:id="rId1" xr:uid="{22B05D93-410D-0747-A1BD-FEC5868652CE}"/>
    <hyperlink ref="F4" r:id="rId2" xr:uid="{F05D3B7A-2B02-6142-B99C-D4EDB07CACF7}"/>
    <hyperlink ref="AF4" r:id="rId3" xr:uid="{90718717-2336-3949-AC7E-CD8586492365}"/>
    <hyperlink ref="AF5" r:id="rId4" xr:uid="{5B5862CA-8856-164B-A8BD-47879C951006}"/>
    <hyperlink ref="AF6" r:id="rId5" xr:uid="{F330FE51-A9E6-B540-B156-B1081EA977F4}"/>
    <hyperlink ref="AX6" r:id="rId6" xr:uid="{AE987FBF-4441-0140-83F3-2BA50F6E66FA}"/>
    <hyperlink ref="AF7" r:id="rId7" xr:uid="{EEA50788-04F1-AE47-B64D-F4103B477E80}"/>
    <hyperlink ref="H8" r:id="rId8" xr:uid="{BBBC96AD-E437-DB42-8993-A8013A5099B1}"/>
    <hyperlink ref="AF8" r:id="rId9" xr:uid="{63B3C354-1B4D-AB4E-84A3-2875A12A106F}"/>
    <hyperlink ref="F9" r:id="rId10" xr:uid="{D151105E-88D3-8242-9861-00C11A77C355}"/>
    <hyperlink ref="P9" r:id="rId11" xr:uid="{B054BBE2-0685-3D44-A203-D3E935B1246E}"/>
    <hyperlink ref="R9" r:id="rId12" xr:uid="{1EDD465A-5E34-5141-BD58-833F26A700CA}"/>
    <hyperlink ref="AV9" r:id="rId13" xr:uid="{B76122E8-76F6-D649-9BD5-8F3472FB94DB}"/>
    <hyperlink ref="P10" r:id="rId14" xr:uid="{EDB9DA25-816D-5240-9276-90A90C5DBBED}"/>
    <hyperlink ref="AF10" r:id="rId15" xr:uid="{ED218682-9159-1148-B6BE-3E8C73DF5C64}"/>
    <hyperlink ref="AD11" r:id="rId16" xr:uid="{75A6F402-2B38-FC45-94F6-B4330DF60663}"/>
    <hyperlink ref="AF11" r:id="rId17" xr:uid="{1F4A850E-D744-9341-BA4B-01E25140880F}"/>
    <hyperlink ref="AV11" r:id="rId18" xr:uid="{05295209-10B3-F046-B060-6F4FAB35CE22}"/>
    <hyperlink ref="AX11" r:id="rId19" xr:uid="{427B809E-6036-CD4A-8ACF-DFD553B60695}"/>
    <hyperlink ref="AF12" r:id="rId20" xr:uid="{7E285CF9-9452-7041-8CC4-C96B38076932}"/>
    <hyperlink ref="AF13" r:id="rId21" xr:uid="{9B562EF5-4BC3-514E-9705-EC1FB1E031D1}"/>
    <hyperlink ref="AF14" r:id="rId22" xr:uid="{F47C7C0B-8502-C74E-8BCB-C16861EC4E18}"/>
    <hyperlink ref="AF15" r:id="rId23" xr:uid="{B96E181A-60D8-AE43-9917-AD634065A731}"/>
    <hyperlink ref="AF16" r:id="rId24" xr:uid="{6750EEF3-F3F7-C742-A31D-BD2A95EE33B3}"/>
    <hyperlink ref="AF17" r:id="rId25" xr:uid="{B1E89B0A-F164-B144-8EA2-30CE25E86784}"/>
    <hyperlink ref="AV17" r:id="rId26" xr:uid="{EC0E2FA4-290D-D042-B294-7EBB98854E2A}"/>
    <hyperlink ref="AF18" r:id="rId27" xr:uid="{CDE7D177-9941-9C42-892B-4D5CA39D5ACD}"/>
    <hyperlink ref="AF19" r:id="rId28" xr:uid="{9684D671-1F6D-8A4B-B0F2-BB8D2464FF41}"/>
    <hyperlink ref="AF20" r:id="rId29" xr:uid="{4F303593-A2ED-DD46-A895-72872597BAC2}"/>
    <hyperlink ref="AF21" r:id="rId30" xr:uid="{92184A9B-1B4C-EE4A-B8F0-0D4D8ED801D6}"/>
    <hyperlink ref="AF22" r:id="rId31" xr:uid="{A89BA56D-BA07-6E4C-A546-5D6DF59F1827}"/>
    <hyperlink ref="AF23" r:id="rId32" xr:uid="{DD594E2B-443B-8941-A389-C0748AAB7A78}"/>
    <hyperlink ref="AF25" r:id="rId33" xr:uid="{F972BCBE-8934-7449-8962-BE7EAA5BB43F}"/>
    <hyperlink ref="AF26" r:id="rId34" xr:uid="{618A9D8F-3FA6-E642-8B98-4CF85D5EF42D}"/>
    <hyperlink ref="AF27" r:id="rId35" xr:uid="{C27D9BDC-1249-D04E-86A8-51E8BECC2068}"/>
    <hyperlink ref="AF28" r:id="rId36" xr:uid="{C168312F-2652-E546-BEC5-BEE7B3B7B3F8}"/>
    <hyperlink ref="AV28" r:id="rId37" xr:uid="{8CC4FEAC-A638-4C48-A0A4-0A3630D8FE79}"/>
    <hyperlink ref="AX28" r:id="rId38" xr:uid="{A7044B97-3834-514B-83E4-CB0DD6E10099}"/>
    <hyperlink ref="AF29" r:id="rId39" xr:uid="{D9F700FA-6A34-CF44-8989-9050E8021A88}"/>
    <hyperlink ref="AF30" r:id="rId40" xr:uid="{4E9760D5-3931-A64E-B18D-DF7FDB84821F}"/>
    <hyperlink ref="AF31" r:id="rId41" xr:uid="{77274DEF-B5CF-1B4B-A4EE-F22CD56388F2}"/>
    <hyperlink ref="AF32" r:id="rId42" xr:uid="{7BBFE892-FB08-564D-844F-23B3584BA1B4}"/>
    <hyperlink ref="AF33" r:id="rId43" xr:uid="{5E078699-883B-6E4A-9BF3-6336DCA125AF}"/>
    <hyperlink ref="AH33" r:id="rId44" xr:uid="{B7FF4B18-7967-4B4B-B4E5-8E6B0B1E152A}"/>
    <hyperlink ref="AF34" r:id="rId45" xr:uid="{10885664-9D77-124F-B919-A1D9B09AE95A}"/>
    <hyperlink ref="AF35" r:id="rId46" xr:uid="{356D4D13-7002-E141-B465-CE9B1E481CFD}"/>
    <hyperlink ref="AF36" r:id="rId47" xr:uid="{1579D649-71E5-F340-B82D-CF6FEE2CAFF6}"/>
    <hyperlink ref="AF37" r:id="rId48" xr:uid="{55ADB5C1-CA8C-1447-9DF2-43B2489A68D8}"/>
    <hyperlink ref="AF38" r:id="rId49" xr:uid="{6F19AAF7-6D69-4947-BEBD-0B09BD9C1B10}"/>
    <hyperlink ref="AF39" r:id="rId50" xr:uid="{1323994D-D9B7-1D4D-B210-50FE6CEC135A}"/>
    <hyperlink ref="F40" r:id="rId51" xr:uid="{F73986B7-769A-E345-883D-737246AEF4FD}"/>
    <hyperlink ref="N40" r:id="rId52" xr:uid="{3D0CB4FA-23C5-4341-9DD5-1E5809071479}"/>
    <hyperlink ref="AF40" r:id="rId53" xr:uid="{DD75A1A6-A67F-524A-B590-7B5825975A92}"/>
    <hyperlink ref="L41" r:id="rId54" xr:uid="{76C043DA-6882-D04F-98A8-00F6EDBC6F67}"/>
    <hyperlink ref="AF41" r:id="rId55" xr:uid="{448569EF-4ED3-5E42-8C8E-C1148AFB66AE}"/>
    <hyperlink ref="AF42" r:id="rId56" xr:uid="{DE434FC6-B1AF-E44A-8EDD-D26A5175A417}"/>
    <hyperlink ref="AF43" r:id="rId57" xr:uid="{1D5A02D6-BF20-324B-9787-27C9F52F3076}"/>
    <hyperlink ref="AF44" r:id="rId58" xr:uid="{58755033-9FE2-ED42-9451-3528B940A579}"/>
    <hyperlink ref="H45" r:id="rId59" xr:uid="{ACCB11C0-C98A-9448-A9B3-6D9080BB74A5}"/>
    <hyperlink ref="AF45" r:id="rId60" xr:uid="{49FA6E86-B938-674E-8749-10B96304C7C6}"/>
    <hyperlink ref="AF46" r:id="rId61" xr:uid="{D05666A0-7A6F-0F4D-859F-2CAC28EDA5A5}"/>
    <hyperlink ref="AF47" r:id="rId62" xr:uid="{A56D2BC2-8F97-6346-BCF2-5D63925C4D5D}"/>
    <hyperlink ref="AX47" r:id="rId63" xr:uid="{D2779722-35AA-A245-AE00-DF0051BE10D9}"/>
    <hyperlink ref="AF49" r:id="rId64" display="Virginia does not meet this benchmark because none of the sub-benchmarks are met. Virginia law provides as follows:_x000a__x000a_(a) Income: Virginia does not meet sub-benchmark (a) because it exempts the greater of 75% of a person's weekly disposable earnings or 40 " xr:uid="{00301A35-5C80-1542-AEE9-7EF493D8E64C}"/>
    <hyperlink ref="AV49" r:id="rId65" xr:uid="{1E9D4751-1450-BB4E-A908-72D1608BCBB7}"/>
    <hyperlink ref="AF50" r:id="rId66" xr:uid="{DBB895F4-D059-1941-A302-7C681FBA8911}"/>
    <hyperlink ref="AV50" r:id="rId67" xr:uid="{C8D31BAF-94AD-B147-BA12-CB8849ABE2A8}"/>
    <hyperlink ref="AF51" r:id="rId68" xr:uid="{3051B0CF-45AC-C44B-868C-78FD61DD772C}"/>
    <hyperlink ref="AF52" r:id="rId69" xr:uid="{526BACDA-18C9-184E-B22D-107A78E4DD28}"/>
    <hyperlink ref="AV52" r:id="rId70" xr:uid="{4C025551-14F6-4549-A19A-BFD9690A1F50}"/>
    <hyperlink ref="AX52" r:id="rId71" xr:uid="{CCDE0734-D51E-A442-8705-22DDA52010CA}"/>
    <hyperlink ref="AF53" r:id="rId72" xr:uid="{E5587B40-279F-AE4F-9C20-B86AC5DC33FE}"/>
    <hyperlink ref="AV53" r:id="rId73" xr:uid="{216CFADE-9B56-DA42-BC87-158DB83B1E0E}"/>
    <hyperlink ref="AX53" r:id="rId74" xr:uid="{019BA65E-F959-2747-BA27-B74413134425}"/>
  </hyperlinks>
  <pageMargins left="0.7" right="0.7" top="0.75" bottom="0.75" header="0.3" footer="0.3"/>
  <drawing r:id="rId75"/>
  <tableParts count="1">
    <tablePart r:id="rId76"/>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Introduction</vt:lpstr>
      <vt:lpstr>1) Civil Legal Aid Atty Count</vt:lpstr>
      <vt:lpstr>2) Civil Legal Aid Orgs - List</vt:lpstr>
      <vt:lpstr>3) Atty Access Index </vt:lpstr>
      <vt:lpstr>4) Self-Represented Index</vt:lpstr>
      <vt:lpstr>5) Language Access Index</vt:lpstr>
      <vt:lpstr>6) Disability Access Index</vt:lpstr>
      <vt:lpstr>7) Fines &amp; Fees Index</vt:lpstr>
      <vt:lpstr>8) Consumer Debt Lit. Index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Gamble</dc:creator>
  <cp:lastModifiedBy>Lauren Jones</cp:lastModifiedBy>
  <cp:lastPrinted>2021-04-14T15:18:00Z</cp:lastPrinted>
  <dcterms:created xsi:type="dcterms:W3CDTF">2020-06-02T13:26:39Z</dcterms:created>
  <dcterms:modified xsi:type="dcterms:W3CDTF">2024-09-26T16:55:37Z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20200921075806201</vt:lpwstr>
  </property>
</Properties>
</file>